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9D2F469D-5B13-4B7C-84B5-0C8105394114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2" l="1"/>
  <c r="C32" i="2"/>
  <c r="D30" i="2"/>
  <c r="C31" i="2" s="1"/>
  <c r="C15" i="1" s="1"/>
  <c r="D29" i="2"/>
  <c r="E29" i="2" s="1"/>
  <c r="D28" i="2"/>
  <c r="E28" i="2" s="1"/>
  <c r="D27" i="2"/>
  <c r="E27" i="2" s="1"/>
  <c r="C19" i="2"/>
  <c r="C18" i="2"/>
  <c r="C14" i="1" s="1"/>
  <c r="F9" i="2"/>
  <c r="C11" i="2" s="1"/>
  <c r="E9" i="2"/>
  <c r="D9" i="2"/>
  <c r="C10" i="2" s="1"/>
  <c r="C13" i="1" s="1"/>
  <c r="C9" i="2"/>
  <c r="C16" i="1"/>
  <c r="C12" i="1"/>
  <c r="E30" i="2" l="1"/>
</calcChain>
</file>

<file path=xl/sharedStrings.xml><?xml version="1.0" encoding="utf-8"?>
<sst xmlns="http://schemas.openxmlformats.org/spreadsheetml/2006/main" count="93" uniqueCount="88">
  <si>
    <t>TRANSMISI MONETER BI7DRR — EKONOMI MANAJERIAL LK</t>
  </si>
  <si>
    <t>Magister Manajemen · Ekonomi Manajerial Lembaga Keuangan · Pertemuan 8  ·  Sumber contoh: deck pertemuan-08.md (Respons Asimetris Bank ke BI7DRR + Lag Transmisi + Corridor)</t>
  </si>
  <si>
    <t>CONTOH PADA DECK (ANGKA SAMA)</t>
  </si>
  <si>
    <t>Respons asimetris deck</t>
  </si>
  <si>
    <t>Lending 10,0-&gt;10,7-&gt;11,0; deposito 3,5-&gt;3,5-&gt;3,8-&gt;4,5; spread 6,5-&gt;7,2-&gt;6,5</t>
  </si>
  <si>
    <t>Corridor deck</t>
  </si>
  <si>
    <t>Lending facility +125 bps; deposit facility -125 bps; PUAB bergerak di dalamnya</t>
  </si>
  <si>
    <t>Lag volume deck</t>
  </si>
  <si>
    <t>Portofolio Rp 1.000 M: 0% / -1% / -3% / -5% -&gt; turun kumulatif ~Rp 50 M</t>
  </si>
  <si>
    <t>Siklus 2022-2023</t>
  </si>
  <si>
    <t>BI7DRR 3,50% -&gt; 6,25% (+275 bps) — stress test ALM terbesar</t>
  </si>
  <si>
    <t>HASIL UTAMA — LIVE DARI SHEET KALKULASI</t>
  </si>
  <si>
    <t>Spread bulan 1 (boost window)</t>
  </si>
  <si>
    <t>rumus hidup — ikut berubah saat INPUT diedit</t>
  </si>
  <si>
    <t>Margin boost vs pre-hike</t>
  </si>
  <si>
    <t>Lending facility (langit)</t>
  </si>
  <si>
    <t>Volume turun kumulatif (Rp M)</t>
  </si>
  <si>
    <t>Total kenaikan siklus 2022-2023</t>
  </si>
  <si>
    <t>CATATAN</t>
  </si>
  <si>
    <t>Pass-through transmisi 50-80% karena friksi pajak &amp; regulasi (PPh final 20% deposito, POJK 06/2024, GWM/LCR).</t>
  </si>
  <si>
    <t>CARA PAKAI</t>
  </si>
  <si>
    <t>1. Buka sheet Kalkulasi; ubah hanya sel berlatar KUNING MUDA (INPUT).</t>
  </si>
  <si>
    <t>2. Semua langkah berhitung memakai FORMULA HIDUP (=SUM, =SQRT, =NORMSINV,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</si>
  <si>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</si>
  <si>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</si>
  <si>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</si>
  <si>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</si>
  <si>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</si>
  <si>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</si>
  <si>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</si>
  <si>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TRANSMISI MONETER: BI7DRR -&gt; NIM -&gt; VOLUME</t>
  </si>
  <si>
    <t>Deck P8: BI7DRR +100 bps (5% -&gt; 6%); lending repricing cepat vs deposito lag -&gt; spread 6,5% -&gt; 7,2% (boost +70 bps); lag volume 6-18 bulan (-5% kumulatif).</t>
  </si>
  <si>
    <t>A. HITUNG DARI NOL — RESPONS ASIMETRIS BANK ke BI7DRR +100 bps</t>
  </si>
  <si>
    <t>Item</t>
  </si>
  <si>
    <t>Pre-hike</t>
  </si>
  <si>
    <t>Bulan 1</t>
  </si>
  <si>
    <t>Bulan 3</t>
  </si>
  <si>
    <t>Bulan 6 (steady)</t>
  </si>
  <si>
    <t>Catatan</t>
  </si>
  <si>
    <t>Bunga KMK / lending (input)</t>
  </si>
  <si>
    <t>deck: 10,0% -&gt; 10,7% -&gt; 11,0% -&gt; 11,0%</t>
  </si>
  <si>
    <t>Bunga deposito (input)</t>
  </si>
  <si>
    <t>deck: 3,5% -&gt; 3,5% -&gt; 3,8% -&gt; 4,5%</t>
  </si>
  <si>
    <t>Spread (NIM efektif) = lending - deposito</t>
  </si>
  <si>
    <t>deck: 6,5% -&gt; 7,2% -&gt; 7,2% -&gt; 6,5%</t>
  </si>
  <si>
    <t>1. Intermediation margin boost = spread bln 1 - pre</t>
  </si>
  <si>
    <t>deck: +70 bps sementara</t>
  </si>
  <si>
    <t>2. Cek steady state = spread bln 6 - pre</t>
  </si>
  <si>
    <t>deck: 0 (kembali normal ~6,5%)</t>
  </si>
  <si>
    <t>B. CORRIDOR BI7DRR — LENDING &amp; DEPOSIT FACILITY</t>
  </si>
  <si>
    <t>INPUT — ubah sel kuning muda</t>
  </si>
  <si>
    <t>BI7DRR (anchor kebijakan)</t>
  </si>
  <si>
    <t>deck: 6,25% (puncak 2023)</t>
  </si>
  <si>
    <t>Spread corridor (bps, desimal)</t>
  </si>
  <si>
    <t>deck: +/-125 bps</t>
  </si>
  <si>
    <t>1. Lending facility (langit) = BI7DRR + 125 bps</t>
  </si>
  <si>
    <t>deck: 7,50%</t>
  </si>
  <si>
    <t>2. Deposit facility (lantai) = BI7DRR - 125 bps</t>
  </si>
  <si>
    <t>deck: 5,00% — PUAB O/N bergerak dalam corridor</t>
  </si>
  <si>
    <t>C. HITUNG DARI NOL — LAG TRANSMISI ke VOLUME KREDIT</t>
  </si>
  <si>
    <t>Skenario deck: portofolio Rp 1.000 M; dampak kumulatif 0% / -1% / -3% / -5% per blok periode.</t>
  </si>
  <si>
    <t>Portofolio kredit (Rp miliar)</t>
  </si>
  <si>
    <t>deck: Rp 1.000 M</t>
  </si>
  <si>
    <t>Periode</t>
  </si>
  <si>
    <t>Dampak volume</t>
  </si>
  <si>
    <t>Volume (Rp M)</t>
  </si>
  <si>
    <t>Penurunan (Rp M)</t>
  </si>
  <si>
    <t>Catatan deck</t>
  </si>
  <si>
    <t>Bulan 1-3</t>
  </si>
  <si>
    <t>volume flat (~Rp 1.000 M)</t>
  </si>
  <si>
    <t>Bulan 4-6</t>
  </si>
  <si>
    <t>permintaan mulai tertekan (~990)</t>
  </si>
  <si>
    <t>Bulan 7-12</t>
  </si>
  <si>
    <t>proyek investasi ditunda (~970)</t>
  </si>
  <si>
    <t>Bulan 13-18</t>
  </si>
  <si>
    <t>dampak penuh (~950)</t>
  </si>
  <si>
    <t>Kumulatif 18 bulan: volume turun</t>
  </si>
  <si>
    <t>deck: ~Rp 50 M (-5%)</t>
  </si>
  <si>
    <t>Kumulatif 18 bulan: persen turun</t>
  </si>
  <si>
    <t>deck: -5%</t>
  </si>
  <si>
    <t>D. SIKLUS BI7DRR 2022-2023 (+275 bps)</t>
  </si>
  <si>
    <t>BI7DRR awal 2022</t>
  </si>
  <si>
    <t>deck: 3,50%</t>
  </si>
  <si>
    <t>BI7DRR puncak Q2 2023</t>
  </si>
  <si>
    <t>deck: 6,25%</t>
  </si>
  <si>
    <t>Total kenaikan siklus</t>
  </si>
  <si>
    <t>deck: +275 bps dalam 12 bulan</t>
  </si>
  <si>
    <t>Insight deck: lag transmisi 6-18 bulan menciptakan window 3-6 bulan; treasury counter-cyclical — extend duration saat easing, defensive saat hiking.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</si>
</sst>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1F4E79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FFF9C4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0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5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10" fontId="6" fillId="6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8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24" t="s">
        <v>0</v>
      </c>
      <c r="C2" s="23"/>
      <c r="D2" s="23"/>
      <c r="E2" s="23"/>
    </row>
    <row r="3" spans="2:5" ht="30" customHeight="1" x14ac:dyDescent="0.25">
      <c r="B3" s="25" t="s">
        <v>1</v>
      </c>
      <c r="C3" s="23"/>
      <c r="D3" s="23"/>
      <c r="E3" s="23"/>
    </row>
    <row r="5" spans="2:5" ht="21.95" customHeight="1" x14ac:dyDescent="0.25">
      <c r="B5" s="24" t="s">
        <v>2</v>
      </c>
      <c r="C5" s="23"/>
      <c r="D5" s="23"/>
      <c r="E5" s="23"/>
    </row>
    <row r="6" spans="2:5" x14ac:dyDescent="0.25">
      <c r="B6" s="1" t="s">
        <v>3</v>
      </c>
      <c r="C6" s="19" t="s">
        <v>4</v>
      </c>
      <c r="D6" s="20"/>
      <c r="E6" s="18"/>
    </row>
    <row r="7" spans="2:5" x14ac:dyDescent="0.25">
      <c r="B7" s="1" t="s">
        <v>5</v>
      </c>
      <c r="C7" s="19" t="s">
        <v>6</v>
      </c>
      <c r="D7" s="20"/>
      <c r="E7" s="18"/>
    </row>
    <row r="8" spans="2:5" x14ac:dyDescent="0.25">
      <c r="B8" s="1" t="s">
        <v>7</v>
      </c>
      <c r="C8" s="19" t="s">
        <v>8</v>
      </c>
      <c r="D8" s="20"/>
      <c r="E8" s="18"/>
    </row>
    <row r="9" spans="2:5" x14ac:dyDescent="0.25">
      <c r="B9" s="1" t="s">
        <v>9</v>
      </c>
      <c r="C9" s="19" t="s">
        <v>10</v>
      </c>
      <c r="D9" s="20"/>
      <c r="E9" s="18"/>
    </row>
    <row r="11" spans="2:5" ht="21.95" customHeight="1" x14ac:dyDescent="0.25">
      <c r="B11" s="24" t="s">
        <v>11</v>
      </c>
      <c r="C11" s="23"/>
      <c r="D11" s="23"/>
      <c r="E11" s="23"/>
    </row>
    <row r="12" spans="2:5" x14ac:dyDescent="0.25">
      <c r="B12" s="2" t="s">
        <v>12</v>
      </c>
      <c r="C12" s="21">
        <f>Kalkulasi!D9</f>
        <v>7.1999999999999995E-2</v>
      </c>
      <c r="D12" s="18"/>
      <c r="E12" s="4" t="s">
        <v>13</v>
      </c>
    </row>
    <row r="13" spans="2:5" x14ac:dyDescent="0.25">
      <c r="B13" s="2" t="s">
        <v>14</v>
      </c>
      <c r="C13" s="21">
        <f>Kalkulasi!C10</f>
        <v>6.9999999999999923E-3</v>
      </c>
      <c r="D13" s="18"/>
      <c r="E13" s="4" t="s">
        <v>13</v>
      </c>
    </row>
    <row r="14" spans="2:5" x14ac:dyDescent="0.25">
      <c r="B14" s="2" t="s">
        <v>15</v>
      </c>
      <c r="C14" s="21">
        <f>Kalkulasi!C18</f>
        <v>7.4999999999999997E-2</v>
      </c>
      <c r="D14" s="18"/>
      <c r="E14" s="4" t="s">
        <v>13</v>
      </c>
    </row>
    <row r="15" spans="2:5" x14ac:dyDescent="0.25">
      <c r="B15" s="2" t="s">
        <v>16</v>
      </c>
      <c r="C15" s="17">
        <f>Kalkulasi!C31</f>
        <v>50</v>
      </c>
      <c r="D15" s="18"/>
      <c r="E15" s="4" t="s">
        <v>13</v>
      </c>
    </row>
    <row r="16" spans="2:5" x14ac:dyDescent="0.25">
      <c r="B16" s="2" t="s">
        <v>17</v>
      </c>
      <c r="C16" s="21">
        <f>Kalkulasi!C37</f>
        <v>2.7499999999999997E-2</v>
      </c>
      <c r="D16" s="18"/>
      <c r="E16" s="4" t="s">
        <v>13</v>
      </c>
    </row>
    <row r="18" spans="2:5" ht="21.95" customHeight="1" x14ac:dyDescent="0.25">
      <c r="B18" s="24" t="s">
        <v>18</v>
      </c>
      <c r="C18" s="23"/>
      <c r="D18" s="23"/>
      <c r="E18" s="23"/>
    </row>
    <row r="19" spans="2:5" x14ac:dyDescent="0.25">
      <c r="B19" s="22" t="s">
        <v>19</v>
      </c>
      <c r="C19" s="23"/>
      <c r="D19" s="23"/>
      <c r="E19" s="23"/>
    </row>
    <row r="21" spans="2:5" ht="21.95" customHeight="1" x14ac:dyDescent="0.25">
      <c r="B21" s="24" t="s">
        <v>20</v>
      </c>
      <c r="C21" s="23"/>
      <c r="D21" s="23"/>
      <c r="E21" s="23"/>
    </row>
    <row r="22" spans="2:5" x14ac:dyDescent="0.25">
      <c r="B22" s="22" t="s">
        <v>21</v>
      </c>
      <c r="C22" s="23"/>
      <c r="D22" s="23"/>
      <c r="E22" s="23"/>
    </row>
    <row r="23" spans="2:5" x14ac:dyDescent="0.25">
      <c r="B23" s="22" t="s">
        <v>22</v>
      </c>
      <c r="C23" s="23"/>
      <c r="D23" s="23"/>
      <c r="E23" s="23"/>
    </row>
    <row r="24" spans="2:5" x14ac:dyDescent="0.25">
      <c r="B24" s="22" t="s">
        <v>23</v>
      </c>
      <c r="C24" s="23"/>
      <c r="D24" s="23"/>
      <c r="E24" s="23"/>
    </row>
    <row r="26" spans="2:5" x14ac:dyDescent="0.25">
      <c r="B26" s="6" t="s">
        <v>24</v>
      </c>
      <c r="C26" s="4" t="s">
        <v>25</v>
      </c>
    </row>
    <row r="27" spans="2:5" ht="25.5" x14ac:dyDescent="0.25">
      <c r="B27" s="1" t="s">
        <v>26</v>
      </c>
      <c r="C27" s="4" t="s">
        <v>27</v>
      </c>
    </row>
    <row r="28" spans="2:5" x14ac:dyDescent="0.25">
      <c r="B28" s="7" t="s">
        <v>28</v>
      </c>
      <c r="C28" s="4" t="s">
        <v>29</v>
      </c>
    </row>
  </sheetData>
  <mergeCells count="19">
    <mergeCell ref="B2:E2"/>
    <mergeCell ref="C6:E6"/>
    <mergeCell ref="B23:E23"/>
    <mergeCell ref="C13:D13"/>
    <mergeCell ref="B19:E19"/>
    <mergeCell ref="B3:E3"/>
    <mergeCell ref="C7:E7"/>
    <mergeCell ref="B22:E22"/>
    <mergeCell ref="C12:D12"/>
    <mergeCell ref="B18:E18"/>
    <mergeCell ref="B21:E21"/>
    <mergeCell ref="B11:E11"/>
    <mergeCell ref="C15:D15"/>
    <mergeCell ref="C9:E9"/>
    <mergeCell ref="C14:D14"/>
    <mergeCell ref="B24:E24"/>
    <mergeCell ref="B5:E5"/>
    <mergeCell ref="C16:D16"/>
    <mergeCell ref="C8:E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38"/>
  <sheetViews>
    <sheetView showGridLines="0" workbookViewId="0"/>
  </sheetViews>
  <sheetFormatPr defaultRowHeight="15" x14ac:dyDescent="0.25"/>
  <cols>
    <col min="1" max="1" width="3" customWidth="1"/>
    <col min="2" max="2" width="44" customWidth="1"/>
    <col min="3" max="6" width="14" customWidth="1"/>
    <col min="7" max="7" width="46" customWidth="1"/>
  </cols>
  <sheetData>
    <row r="2" spans="2:7" ht="27.95" customHeight="1" x14ac:dyDescent="0.25">
      <c r="B2" s="24" t="s">
        <v>30</v>
      </c>
      <c r="C2" s="23"/>
      <c r="D2" s="23"/>
      <c r="E2" s="23"/>
      <c r="F2" s="23"/>
      <c r="G2" s="23"/>
    </row>
    <row r="3" spans="2:7" ht="30" customHeight="1" x14ac:dyDescent="0.25">
      <c r="B3" s="25" t="s">
        <v>31</v>
      </c>
      <c r="C3" s="23"/>
      <c r="D3" s="23"/>
      <c r="E3" s="23"/>
      <c r="F3" s="23"/>
      <c r="G3" s="23"/>
    </row>
    <row r="5" spans="2:7" ht="21.95" customHeight="1" x14ac:dyDescent="0.25">
      <c r="B5" s="24" t="s">
        <v>32</v>
      </c>
      <c r="C5" s="23"/>
      <c r="D5" s="23"/>
      <c r="E5" s="23"/>
      <c r="F5" s="23"/>
      <c r="G5" s="23"/>
    </row>
    <row r="6" spans="2:7" ht="30" x14ac:dyDescent="0.25">
      <c r="B6" s="8" t="s">
        <v>33</v>
      </c>
      <c r="C6" s="8" t="s">
        <v>34</v>
      </c>
      <c r="D6" s="8" t="s">
        <v>35</v>
      </c>
      <c r="E6" s="8" t="s">
        <v>36</v>
      </c>
      <c r="F6" s="8" t="s">
        <v>37</v>
      </c>
      <c r="G6" s="8" t="s">
        <v>38</v>
      </c>
    </row>
    <row r="7" spans="2:7" x14ac:dyDescent="0.25">
      <c r="B7" s="1" t="s">
        <v>39</v>
      </c>
      <c r="C7" s="9">
        <v>0.1</v>
      </c>
      <c r="D7" s="9">
        <v>0.107</v>
      </c>
      <c r="E7" s="9">
        <v>0.11</v>
      </c>
      <c r="F7" s="9">
        <v>0.11</v>
      </c>
      <c r="G7" s="10" t="s">
        <v>40</v>
      </c>
    </row>
    <row r="8" spans="2:7" x14ac:dyDescent="0.25">
      <c r="B8" s="1" t="s">
        <v>41</v>
      </c>
      <c r="C8" s="9">
        <v>3.5000000000000003E-2</v>
      </c>
      <c r="D8" s="9">
        <v>3.5000000000000003E-2</v>
      </c>
      <c r="E8" s="9">
        <v>3.7999999999999999E-2</v>
      </c>
      <c r="F8" s="9">
        <v>4.4999999999999998E-2</v>
      </c>
      <c r="G8" s="10" t="s">
        <v>42</v>
      </c>
    </row>
    <row r="9" spans="2:7" x14ac:dyDescent="0.25">
      <c r="B9" s="11" t="s">
        <v>43</v>
      </c>
      <c r="C9" s="3">
        <f>C7-C8</f>
        <v>6.5000000000000002E-2</v>
      </c>
      <c r="D9" s="3">
        <f>D7-D8</f>
        <v>7.1999999999999995E-2</v>
      </c>
      <c r="E9" s="3">
        <f>E7-E8</f>
        <v>7.2000000000000008E-2</v>
      </c>
      <c r="F9" s="3">
        <f>F7-F8</f>
        <v>6.5000000000000002E-2</v>
      </c>
      <c r="G9" s="10" t="s">
        <v>44</v>
      </c>
    </row>
    <row r="10" spans="2:7" ht="30" x14ac:dyDescent="0.25">
      <c r="B10" s="11" t="s">
        <v>45</v>
      </c>
      <c r="C10" s="3">
        <f>D9-C9</f>
        <v>6.9999999999999923E-3</v>
      </c>
      <c r="E10" s="10" t="s">
        <v>46</v>
      </c>
    </row>
    <row r="11" spans="2:7" ht="25.5" x14ac:dyDescent="0.25">
      <c r="B11" s="1" t="s">
        <v>47</v>
      </c>
      <c r="C11" s="12">
        <f>F9-C9</f>
        <v>0</v>
      </c>
      <c r="E11" s="10" t="s">
        <v>48</v>
      </c>
    </row>
    <row r="13" spans="2:7" ht="21.95" customHeight="1" x14ac:dyDescent="0.25">
      <c r="B13" s="24" t="s">
        <v>49</v>
      </c>
      <c r="C13" s="23"/>
      <c r="D13" s="23"/>
      <c r="E13" s="23"/>
      <c r="F13" s="23"/>
      <c r="G13" s="23"/>
    </row>
    <row r="14" spans="2:7" x14ac:dyDescent="0.25">
      <c r="B14" s="27" t="s">
        <v>50</v>
      </c>
      <c r="C14" s="23"/>
      <c r="D14" s="23"/>
      <c r="E14" s="23"/>
      <c r="F14" s="23"/>
      <c r="G14" s="23"/>
    </row>
    <row r="15" spans="2:7" ht="25.5" x14ac:dyDescent="0.25">
      <c r="B15" s="1" t="s">
        <v>51</v>
      </c>
      <c r="C15" s="9">
        <v>6.25E-2</v>
      </c>
      <c r="E15" s="10" t="s">
        <v>52</v>
      </c>
    </row>
    <row r="16" spans="2:7" x14ac:dyDescent="0.25">
      <c r="B16" s="1" t="s">
        <v>53</v>
      </c>
      <c r="C16" s="9">
        <v>1.2500000000000001E-2</v>
      </c>
      <c r="E16" s="10" t="s">
        <v>54</v>
      </c>
    </row>
    <row r="18" spans="2:7" x14ac:dyDescent="0.25">
      <c r="B18" s="1" t="s">
        <v>55</v>
      </c>
      <c r="C18" s="12">
        <f>C15+C16</f>
        <v>7.4999999999999997E-2</v>
      </c>
      <c r="E18" s="10" t="s">
        <v>56</v>
      </c>
    </row>
    <row r="19" spans="2:7" ht="51" x14ac:dyDescent="0.25">
      <c r="B19" s="1" t="s">
        <v>57</v>
      </c>
      <c r="C19" s="12">
        <f>C15-C16</f>
        <v>0.05</v>
      </c>
      <c r="E19" s="10" t="s">
        <v>58</v>
      </c>
    </row>
    <row r="21" spans="2:7" ht="21.95" customHeight="1" x14ac:dyDescent="0.25">
      <c r="B21" s="24" t="s">
        <v>59</v>
      </c>
      <c r="C21" s="23"/>
      <c r="D21" s="23"/>
      <c r="E21" s="23"/>
      <c r="F21" s="23"/>
      <c r="G21" s="23"/>
    </row>
    <row r="22" spans="2:7" x14ac:dyDescent="0.25">
      <c r="B22" s="26" t="s">
        <v>60</v>
      </c>
      <c r="C22" s="23"/>
      <c r="D22" s="23"/>
      <c r="E22" s="23"/>
      <c r="F22" s="23"/>
      <c r="G22" s="23"/>
    </row>
    <row r="23" spans="2:7" x14ac:dyDescent="0.25">
      <c r="B23" s="27" t="s">
        <v>50</v>
      </c>
      <c r="C23" s="23"/>
      <c r="D23" s="23"/>
      <c r="E23" s="23"/>
      <c r="F23" s="23"/>
      <c r="G23" s="23"/>
    </row>
    <row r="24" spans="2:7" ht="25.5" x14ac:dyDescent="0.25">
      <c r="B24" s="1" t="s">
        <v>61</v>
      </c>
      <c r="C24" s="13">
        <v>1000</v>
      </c>
      <c r="E24" s="10" t="s">
        <v>62</v>
      </c>
    </row>
    <row r="26" spans="2:7" ht="30" x14ac:dyDescent="0.25">
      <c r="B26" s="8" t="s">
        <v>63</v>
      </c>
      <c r="C26" s="8" t="s">
        <v>64</v>
      </c>
      <c r="D26" s="8" t="s">
        <v>65</v>
      </c>
      <c r="E26" s="8" t="s">
        <v>66</v>
      </c>
      <c r="F26" s="8" t="s">
        <v>67</v>
      </c>
    </row>
    <row r="27" spans="2:7" ht="25.5" x14ac:dyDescent="0.25">
      <c r="B27" s="1" t="s">
        <v>68</v>
      </c>
      <c r="C27" s="14">
        <v>0</v>
      </c>
      <c r="D27" s="15">
        <f>C24*(1+C27)</f>
        <v>1000</v>
      </c>
      <c r="E27" s="15">
        <f>C24-D27</f>
        <v>0</v>
      </c>
      <c r="F27" s="10" t="s">
        <v>69</v>
      </c>
    </row>
    <row r="28" spans="2:7" ht="38.25" x14ac:dyDescent="0.25">
      <c r="B28" s="1" t="s">
        <v>70</v>
      </c>
      <c r="C28" s="14">
        <v>-0.01</v>
      </c>
      <c r="D28" s="15">
        <f>C24*(1+C28)</f>
        <v>990</v>
      </c>
      <c r="E28" s="15">
        <f>C24-D28</f>
        <v>10</v>
      </c>
      <c r="F28" s="10" t="s">
        <v>71</v>
      </c>
    </row>
    <row r="29" spans="2:7" ht="25.5" x14ac:dyDescent="0.25">
      <c r="B29" s="1" t="s">
        <v>72</v>
      </c>
      <c r="C29" s="14">
        <v>-0.03</v>
      </c>
      <c r="D29" s="15">
        <f>C24*(1+C29)</f>
        <v>970</v>
      </c>
      <c r="E29" s="15">
        <f>C24-D29</f>
        <v>30</v>
      </c>
      <c r="F29" s="10" t="s">
        <v>73</v>
      </c>
    </row>
    <row r="30" spans="2:7" ht="25.5" x14ac:dyDescent="0.25">
      <c r="B30" s="1" t="s">
        <v>74</v>
      </c>
      <c r="C30" s="14">
        <v>-0.05</v>
      </c>
      <c r="D30" s="15">
        <f>C24*(1+C30)</f>
        <v>950</v>
      </c>
      <c r="E30" s="15">
        <f>C24-D30</f>
        <v>50</v>
      </c>
      <c r="F30" s="10" t="s">
        <v>75</v>
      </c>
    </row>
    <row r="31" spans="2:7" ht="25.5" x14ac:dyDescent="0.25">
      <c r="B31" s="11" t="s">
        <v>76</v>
      </c>
      <c r="C31" s="5">
        <f>C24-D30</f>
        <v>50</v>
      </c>
      <c r="E31" s="10" t="s">
        <v>77</v>
      </c>
    </row>
    <row r="32" spans="2:7" x14ac:dyDescent="0.25">
      <c r="B32" s="11" t="s">
        <v>78</v>
      </c>
      <c r="C32" s="16">
        <f>-C30</f>
        <v>0.05</v>
      </c>
      <c r="E32" s="10" t="s">
        <v>79</v>
      </c>
    </row>
    <row r="34" spans="2:7" ht="21.95" customHeight="1" x14ac:dyDescent="0.25">
      <c r="B34" s="24" t="s">
        <v>80</v>
      </c>
      <c r="C34" s="23"/>
      <c r="D34" s="23"/>
      <c r="E34" s="23"/>
      <c r="F34" s="23"/>
      <c r="G34" s="23"/>
    </row>
    <row r="35" spans="2:7" x14ac:dyDescent="0.25">
      <c r="B35" s="1" t="s">
        <v>81</v>
      </c>
      <c r="C35" s="9">
        <v>3.5000000000000003E-2</v>
      </c>
      <c r="E35" s="10" t="s">
        <v>82</v>
      </c>
    </row>
    <row r="36" spans="2:7" x14ac:dyDescent="0.25">
      <c r="B36" s="1" t="s">
        <v>83</v>
      </c>
      <c r="C36" s="9">
        <v>6.25E-2</v>
      </c>
      <c r="E36" s="10" t="s">
        <v>84</v>
      </c>
    </row>
    <row r="37" spans="2:7" ht="25.5" x14ac:dyDescent="0.25">
      <c r="B37" s="11" t="s">
        <v>85</v>
      </c>
      <c r="C37" s="3">
        <f>C36-C35</f>
        <v>2.7499999999999997E-2</v>
      </c>
      <c r="E37" s="10" t="s">
        <v>86</v>
      </c>
    </row>
    <row r="38" spans="2:7" x14ac:dyDescent="0.25">
      <c r="B38" s="26" t="s">
        <v>87</v>
      </c>
      <c r="C38" s="23"/>
      <c r="D38" s="23"/>
      <c r="E38" s="23"/>
      <c r="F38" s="23"/>
      <c r="G38" s="23"/>
    </row>
  </sheetData>
  <mergeCells count="10">
    <mergeCell ref="B3:G3"/>
    <mergeCell ref="B2:G2"/>
    <mergeCell ref="B34:G34"/>
    <mergeCell ref="B38:G38"/>
    <mergeCell ref="B5:G5"/>
    <mergeCell ref="B14:G14"/>
    <mergeCell ref="B22:G22"/>
    <mergeCell ref="B23:G23"/>
    <mergeCell ref="B13:G13"/>
    <mergeCell ref="B21:G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transmisi-moneter-bi7drr.xlsx</dc:title>
  <dc:creator>stdsquare</dc:creator>
  <cp:lastModifiedBy>Nana Varian</cp:lastModifiedBy>
  <dcterms:created xsi:type="dcterms:W3CDTF">2026-08-14T17:32:32Z</dcterms:created>
  <dcterms:modified xsi:type="dcterms:W3CDTF">2026-08-14T17:33:36Z</dcterms:modified>
</cp:coreProperties>
</file>