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NPV_IRR_CALC" sheetId="1" state="visible" r:id="rId1"/>
    <sheet xmlns:r="http://schemas.openxmlformats.org/officeDocument/2006/relationships" name="DECISION_TABLE" sheetId="2" state="visible" r:id="rId2"/>
    <sheet xmlns:r="http://schemas.openxmlformats.org/officeDocument/2006/relationships" name="NPV_vs_IRR" sheetId="3" state="visible" r:id="rId3"/>
  </sheets>
  <definedNames/>
  <calcPr calcId="124519" fullCalcOnLoad="1"/>
</workbook>
</file>

<file path=xl/styles.xml><?xml version="1.0" encoding="utf-8"?>
<styleSheet xmlns="http://schemas.openxmlformats.org/spreadsheetml/2006/main">
  <numFmts count="2">
    <numFmt numFmtId="164" formatCode="0.0%"/>
    <numFmt numFmtId="165" formatCode="#,##0;[Red]-#,##0"/>
  </numFmts>
  <fonts count="4">
    <font>
      <name val="Calibri"/>
      <family val="2"/>
      <color theme="1"/>
      <sz val="11"/>
      <scheme val="minor"/>
    </font>
    <font>
      <name val="Calibri"/>
      <b val="1"/>
      <color rgb="00FFFFFF"/>
      <sz val="11"/>
    </font>
    <font>
      <name val="Calibri"/>
      <b val="1"/>
      <sz val="10"/>
    </font>
    <font>
      <name val="Calibri"/>
      <sz val="10"/>
    </font>
  </fonts>
  <fills count="6">
    <fill>
      <patternFill/>
    </fill>
    <fill>
      <patternFill patternType="gray125"/>
    </fill>
    <fill>
      <patternFill patternType="solid">
        <fgColor rgb="00006B2D"/>
        <bgColor rgb="00006B2D"/>
      </patternFill>
    </fill>
    <fill>
      <patternFill patternType="solid">
        <fgColor rgb="00FFF3E0"/>
        <bgColor rgb="00FFF3E0"/>
      </patternFill>
    </fill>
    <fill>
      <patternFill patternType="solid">
        <fgColor rgb="0000C853"/>
        <bgColor rgb="0000C853"/>
      </patternFill>
    </fill>
    <fill>
      <patternFill patternType="solid">
        <fgColor rgb="00FFF9C4"/>
        <bgColor rgb="00FFF9C4"/>
      </patternFill>
    </fill>
  </fills>
  <borders count="6">
    <border>
      <left/>
      <right/>
      <top/>
      <bottom/>
      <diagonal/>
    </border>
    <border>
      <left style="thin">
        <color rgb="00CCCCCC"/>
      </left>
      <right style="thin">
        <color rgb="00CCCCCC"/>
      </right>
      <top style="thin">
        <color rgb="00CCCCCC"/>
      </top>
      <bottom style="thin">
        <color rgb="00CCCCCC"/>
      </bottom>
    </border>
    <border>
      <left/>
      <right/>
      <top style="thin">
        <color rgb="00CCCCCC"/>
      </top>
      <bottom/>
      <diagonal/>
    </border>
    <border>
      <left/>
      <right style="thin">
        <color rgb="00CCCCCC"/>
      </right>
      <top style="thin">
        <color rgb="00CCCCCC"/>
      </top>
      <bottom/>
      <diagonal/>
    </border>
    <border>
      <left/>
      <right/>
      <top style="thin">
        <color rgb="00CCCCCC"/>
      </top>
      <bottom style="thin">
        <color rgb="00CCCCCC"/>
      </bottom>
      <diagonal/>
    </border>
    <border>
      <left/>
      <right style="thin">
        <color rgb="00CCCCCC"/>
      </right>
      <top style="thin">
        <color rgb="00CCCCCC"/>
      </top>
      <bottom style="thin">
        <color rgb="00CCCCCC"/>
      </bottom>
      <diagonal/>
    </border>
  </borders>
  <cellStyleXfs count="1">
    <xf numFmtId="0" fontId="0" fillId="0" borderId="0"/>
  </cellStyleXfs>
  <cellXfs count="15">
    <xf numFmtId="0" fontId="0" fillId="0" borderId="0" pivotButton="0" quotePrefix="0" xfId="0"/>
    <xf numFmtId="0" fontId="1" fillId="2" borderId="1" applyAlignment="1" pivotButton="0" quotePrefix="0" xfId="0">
      <alignment horizontal="center" vertical="center" wrapText="1"/>
    </xf>
    <xf numFmtId="0" fontId="0" fillId="0" borderId="4" pivotButton="0" quotePrefix="0" xfId="0"/>
    <xf numFmtId="0" fontId="0" fillId="0" borderId="5" pivotButton="0" quotePrefix="0" xfId="0"/>
    <xf numFmtId="0" fontId="2" fillId="0" borderId="1" applyAlignment="1" pivotButton="0" quotePrefix="0" xfId="0">
      <alignment horizontal="left" vertical="top" wrapText="1"/>
    </xf>
    <xf numFmtId="164" fontId="3" fillId="3" borderId="1" applyAlignment="1" pivotButton="0" quotePrefix="0" xfId="0">
      <alignment horizontal="left" vertical="top" wrapText="1"/>
    </xf>
    <xf numFmtId="0" fontId="3" fillId="0" borderId="1" applyAlignment="1" pivotButton="0" quotePrefix="0" xfId="0">
      <alignment horizontal="left" vertical="top" wrapText="1"/>
    </xf>
    <xf numFmtId="0" fontId="1" fillId="4" borderId="1" applyAlignment="1" pivotButton="0" quotePrefix="0" xfId="0">
      <alignment horizontal="center" vertical="center" wrapText="1"/>
    </xf>
    <xf numFmtId="165" fontId="3" fillId="3" borderId="1" applyAlignment="1" pivotButton="0" quotePrefix="0" xfId="0">
      <alignment horizontal="left" vertical="top" wrapText="1"/>
    </xf>
    <xf numFmtId="4" fontId="3" fillId="5" borderId="1" applyAlignment="1" pivotButton="0" quotePrefix="0" xfId="0">
      <alignment horizontal="left" vertical="top" wrapText="1"/>
    </xf>
    <xf numFmtId="0" fontId="2" fillId="5" borderId="1" applyAlignment="1" pivotButton="0" quotePrefix="0" xfId="0">
      <alignment horizontal="left" vertical="top" wrapText="1"/>
    </xf>
    <xf numFmtId="4" fontId="2" fillId="5" borderId="1" applyAlignment="1" pivotButton="0" quotePrefix="0" xfId="0">
      <alignment horizontal="left" vertical="top" wrapText="1"/>
    </xf>
    <xf numFmtId="10" fontId="2" fillId="5" borderId="1" applyAlignment="1" pivotButton="0" quotePrefix="0" xfId="0">
      <alignment horizontal="left" vertical="top" wrapText="1"/>
    </xf>
    <xf numFmtId="2" fontId="2" fillId="5" borderId="1" applyAlignment="1" pivotButton="0" quotePrefix="0" xfId="0">
      <alignment horizontal="left" vertical="top" wrapText="1"/>
    </xf>
    <xf numFmtId="0" fontId="3" fillId="5" borderId="1" applyAlignment="1" pivotButton="0" quotePrefix="0" xfId="0">
      <alignment horizontal="left"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worksheet" Target="/xl/worksheets/sheet2.xml" Id="rId2"/><Relationship Type="http://schemas.openxmlformats.org/officeDocument/2006/relationships/worksheet" Target="/xl/worksheets/sheet3.xml" Id="rId3"/><Relationship Type="http://schemas.openxmlformats.org/officeDocument/2006/relationships/styles" Target="styles.xml" Id="rId4"/><Relationship Type="http://schemas.openxmlformats.org/officeDocument/2006/relationships/theme" Target="theme/theme1.xml" Id="rId5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C16"/>
  <sheetViews>
    <sheetView workbookViewId="0">
      <selection activeCell="A1" sqref="A1"/>
    </sheetView>
  </sheetViews>
  <sheetFormatPr baseColWidth="8" defaultRowHeight="15"/>
  <cols>
    <col width="18" customWidth="1" min="1" max="1"/>
    <col width="16" customWidth="1" min="2" max="2"/>
    <col width="16" customWidth="1" min="3" max="3"/>
  </cols>
  <sheetData>
    <row r="1" ht="30" customHeight="1">
      <c r="A1" s="1" t="inlineStr">
        <is>
          <t>NPV / IRR / MIRR Calculator</t>
        </is>
      </c>
      <c r="B1" s="2" t="n"/>
      <c r="C1" s="3" t="n"/>
    </row>
    <row r="3">
      <c r="A3" s="4" t="inlineStr">
        <is>
          <t>WACC</t>
        </is>
      </c>
      <c r="B3" s="5" t="n">
        <v>0.12</v>
      </c>
      <c r="C3" s="6" t="inlineStr">
        <is>
          <t>Discount rate</t>
        </is>
      </c>
    </row>
    <row r="5">
      <c r="A5" s="7" t="inlineStr">
        <is>
          <t>Year</t>
        </is>
      </c>
      <c r="B5" s="7" t="inlineStr">
        <is>
          <t>Cash Flow (Rp M)</t>
        </is>
      </c>
      <c r="C5" s="7" t="inlineStr">
        <is>
          <t>PV at WACC</t>
        </is>
      </c>
    </row>
    <row r="6">
      <c r="A6" s="4" t="n">
        <v>0</v>
      </c>
      <c r="B6" s="8" t="n">
        <v>-100</v>
      </c>
      <c r="C6" s="9">
        <f>B6/(1+$B$3)^A6</f>
        <v/>
      </c>
    </row>
    <row r="7">
      <c r="A7" s="4" t="n">
        <v>1</v>
      </c>
      <c r="B7" s="8" t="n">
        <v>30</v>
      </c>
      <c r="C7" s="9">
        <f>B7/(1+$B$3)^A7</f>
        <v/>
      </c>
    </row>
    <row r="8">
      <c r="A8" s="4" t="n">
        <v>2</v>
      </c>
      <c r="B8" s="8" t="n">
        <v>40</v>
      </c>
      <c r="C8" s="9">
        <f>B8/(1+$B$3)^A8</f>
        <v/>
      </c>
    </row>
    <row r="9">
      <c r="A9" s="4" t="n">
        <v>3</v>
      </c>
      <c r="B9" s="8" t="n">
        <v>50</v>
      </c>
      <c r="C9" s="9">
        <f>B9/(1+$B$3)^A9</f>
        <v/>
      </c>
    </row>
    <row r="10">
      <c r="A10" s="4" t="n">
        <v>4</v>
      </c>
      <c r="B10" s="8" t="n">
        <v>60</v>
      </c>
      <c r="C10" s="9">
        <f>B10/(1+$B$3)^A10</f>
        <v/>
      </c>
    </row>
    <row r="11">
      <c r="A11" s="10" t="inlineStr">
        <is>
          <t>NPV</t>
        </is>
      </c>
      <c r="B11" s="11">
        <f>SUM(C6:C10)</f>
        <v/>
      </c>
    </row>
    <row r="12">
      <c r="A12" s="10" t="inlineStr">
        <is>
          <t>IRR</t>
        </is>
      </c>
      <c r="B12" s="12">
        <f>IRR(B6:B10)</f>
        <v/>
      </c>
    </row>
    <row r="13">
      <c r="A13" s="10" t="inlineStr">
        <is>
          <t>MIRR</t>
        </is>
      </c>
      <c r="B13" s="12">
        <f>MIRR(B6:B10, B3, B3)</f>
        <v/>
      </c>
    </row>
    <row r="14">
      <c r="A14" s="10" t="inlineStr">
        <is>
          <t>PI (Profitability Index)</t>
        </is>
      </c>
      <c r="B14" s="13">
        <f>B11/ABS(B6)</f>
        <v/>
      </c>
    </row>
    <row r="16">
      <c r="A16" s="10" t="inlineStr">
        <is>
          <t>Decision</t>
        </is>
      </c>
      <c r="B16" s="10">
        <f>IF(B11&gt;0,"ACCEPT","REJECT")</f>
        <v/>
      </c>
    </row>
  </sheetData>
  <mergeCells count="1">
    <mergeCell ref="A1:C1"/>
  </mergeCells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C10"/>
  <sheetViews>
    <sheetView workbookViewId="0">
      <selection activeCell="A1" sqref="A1"/>
    </sheetView>
  </sheetViews>
  <sheetFormatPr baseColWidth="8" defaultRowHeight="15"/>
  <cols>
    <col width="32" customWidth="1" min="1" max="1"/>
    <col width="22" customWidth="1" min="2" max="2"/>
    <col width="32" customWidth="1" min="3" max="3"/>
  </cols>
  <sheetData>
    <row r="1" ht="30" customHeight="1">
      <c r="A1" s="1" t="inlineStr">
        <is>
          <t>Decision Rules</t>
        </is>
      </c>
      <c r="B1" s="2" t="n"/>
      <c r="C1" s="3" t="n"/>
    </row>
    <row r="3">
      <c r="A3" s="7" t="inlineStr">
        <is>
          <t>Konteks</t>
        </is>
      </c>
      <c r="B3" s="7" t="inlineStr">
        <is>
          <t>Best Method</t>
        </is>
      </c>
      <c r="C3" s="7" t="inlineStr">
        <is>
          <t>Rule</t>
        </is>
      </c>
    </row>
    <row r="4">
      <c r="A4" s="4" t="inlineStr">
        <is>
          <t>Single project (accept/reject)</t>
        </is>
      </c>
      <c r="B4" s="14" t="inlineStr">
        <is>
          <t>NPV atau IRR</t>
        </is>
      </c>
      <c r="C4" s="6" t="inlineStr">
        <is>
          <t>NPV &gt; 0 atau IRR &gt; WACC</t>
        </is>
      </c>
    </row>
    <row r="5">
      <c r="A5" s="4" t="inlineStr">
        <is>
          <t>Multiple independent projects</t>
        </is>
      </c>
      <c r="B5" s="14" t="inlineStr">
        <is>
          <t>Profitability Index</t>
        </is>
      </c>
      <c r="C5" s="6" t="inlineStr">
        <is>
          <t>Rank by PI, pick highest</t>
        </is>
      </c>
    </row>
    <row r="6">
      <c r="A6" s="4" t="inlineStr">
        <is>
          <t>Mutually exclusive projects</t>
        </is>
      </c>
      <c r="B6" s="14" t="inlineStr">
        <is>
          <t>NPV</t>
        </is>
      </c>
      <c r="C6" s="6" t="inlineStr">
        <is>
          <t>Pick highest NPV</t>
        </is>
      </c>
    </row>
    <row r="7">
      <c r="A7" s="4" t="inlineStr">
        <is>
          <t>Non-conventional CF (sign changes)</t>
        </is>
      </c>
      <c r="B7" s="14" t="inlineStr">
        <is>
          <t>NPV atau MIRR</t>
        </is>
      </c>
      <c r="C7" s="6" t="inlineStr">
        <is>
          <t>IRR multiple solutions</t>
        </is>
      </c>
    </row>
    <row r="8">
      <c r="A8" s="4" t="inlineStr">
        <is>
          <t>Reinvestment realism</t>
        </is>
      </c>
      <c r="B8" s="14" t="inlineStr">
        <is>
          <t>MIRR</t>
        </is>
      </c>
      <c r="C8" s="6" t="inlineStr">
        <is>
          <t>Konservatif vs IRR</t>
        </is>
      </c>
    </row>
    <row r="9">
      <c r="A9" s="4" t="inlineStr">
        <is>
          <t>Different project duration</t>
        </is>
      </c>
      <c r="B9" s="14" t="inlineStr">
        <is>
          <t>Equivalent Annual Annuity</t>
        </is>
      </c>
      <c r="C9" s="6" t="inlineStr">
        <is>
          <t>Normalize duration</t>
        </is>
      </c>
    </row>
    <row r="10">
      <c r="A10" s="4" t="inlineStr">
        <is>
          <t>Capital rationing</t>
        </is>
      </c>
      <c r="B10" s="14" t="inlineStr">
        <is>
          <t>PI ranking</t>
        </is>
      </c>
      <c r="C10" s="6" t="inlineStr">
        <is>
          <t>Pick top PI sampai budget habis</t>
        </is>
      </c>
    </row>
  </sheetData>
  <mergeCells count="1">
    <mergeCell ref="A1:C1"/>
  </mergeCells>
  <pageMargins left="0.75" right="0.75" top="1" bottom="1" header="0.5" footer="0.5"/>
</worksheet>
</file>

<file path=xl/worksheets/sheet3.xml><?xml version="1.0" encoding="utf-8"?>
<worksheet xmlns="http://schemas.openxmlformats.org/spreadsheetml/2006/main">
  <sheetPr>
    <outlinePr summaryBelow="1" summaryRight="1"/>
    <pageSetUpPr/>
  </sheetPr>
  <dimension ref="A1:D9"/>
  <sheetViews>
    <sheetView workbookViewId="0">
      <selection activeCell="A1" sqref="A1"/>
    </sheetView>
  </sheetViews>
  <sheetFormatPr baseColWidth="8" defaultRowHeight="15"/>
  <cols>
    <col width="22" customWidth="1" min="1" max="1"/>
    <col width="14" customWidth="1" min="2" max="2"/>
    <col width="14" customWidth="1" min="3" max="3"/>
    <col width="16" customWidth="1" min="4" max="4"/>
  </cols>
  <sheetData>
    <row r="1" ht="30" customHeight="1">
      <c r="A1" s="1" t="inlineStr">
        <is>
          <t>Kasus Konflik NPV vs IRR</t>
        </is>
      </c>
      <c r="B1" s="2" t="n"/>
      <c r="C1" s="2" t="n"/>
      <c r="D1" s="3" t="n"/>
    </row>
    <row r="3">
      <c r="A3" s="7" t="inlineStr">
        <is>
          <t>Aspect</t>
        </is>
      </c>
      <c r="B3" s="7" t="inlineStr">
        <is>
          <t>Project A</t>
        </is>
      </c>
      <c r="C3" s="7" t="inlineStr">
        <is>
          <t>Project B</t>
        </is>
      </c>
      <c r="D3" s="7" t="inlineStr">
        <is>
          <t>Pilih</t>
        </is>
      </c>
    </row>
    <row r="4">
      <c r="A4" s="4" t="inlineStr">
        <is>
          <t>Initial Investment</t>
        </is>
      </c>
      <c r="B4" s="6" t="inlineStr">
        <is>
          <t>Rp 100M</t>
        </is>
      </c>
      <c r="C4" s="6" t="inlineStr">
        <is>
          <t>Rp 100M</t>
        </is>
      </c>
      <c r="D4" s="6" t="inlineStr">
        <is>
          <t>-</t>
        </is>
      </c>
    </row>
    <row r="5">
      <c r="A5" s="4" t="inlineStr">
        <is>
          <t>Cash Flow Y1</t>
        </is>
      </c>
      <c r="B5" s="6" t="inlineStr">
        <is>
          <t>Rp 130M</t>
        </is>
      </c>
      <c r="C5" s="6" t="inlineStr">
        <is>
          <t>Rp 0</t>
        </is>
      </c>
      <c r="D5" s="6" t="inlineStr">
        <is>
          <t>-</t>
        </is>
      </c>
    </row>
    <row r="6">
      <c r="A6" s="4" t="inlineStr">
        <is>
          <t>Cash Flow Y5</t>
        </is>
      </c>
      <c r="B6" s="6" t="inlineStr">
        <is>
          <t>Rp 0</t>
        </is>
      </c>
      <c r="C6" s="6" t="inlineStr">
        <is>
          <t>Rp 200M</t>
        </is>
      </c>
      <c r="D6" s="6" t="inlineStr">
        <is>
          <t>-</t>
        </is>
      </c>
    </row>
    <row r="7">
      <c r="A7" s="4" t="inlineStr">
        <is>
          <t>IRR</t>
        </is>
      </c>
      <c r="B7" s="6" t="inlineStr">
        <is>
          <t>30%</t>
        </is>
      </c>
      <c r="C7" s="6" t="inlineStr">
        <is>
          <t>14.9%</t>
        </is>
      </c>
      <c r="D7" s="6" t="inlineStr">
        <is>
          <t>A (higher)</t>
        </is>
      </c>
    </row>
    <row r="8">
      <c r="A8" s="4" t="inlineStr">
        <is>
          <t>NPV @ 10%</t>
        </is>
      </c>
      <c r="B8" s="6" t="inlineStr">
        <is>
          <t>Rp 18.2M</t>
        </is>
      </c>
      <c r="C8" s="6" t="inlineStr">
        <is>
          <t>Rp 24.2M</t>
        </is>
      </c>
      <c r="D8" s="6" t="inlineStr">
        <is>
          <t>B (higher)</t>
        </is>
      </c>
    </row>
    <row r="9">
      <c r="A9" s="4" t="inlineStr">
        <is>
          <t>Conclusion</t>
        </is>
      </c>
      <c r="B9" s="6" t="inlineStr">
        <is>
          <t>Konflik!</t>
        </is>
      </c>
      <c r="C9" s="6" t="inlineStr">
        <is>
          <t>NPV menang</t>
        </is>
      </c>
      <c r="D9" s="14" t="inlineStr">
        <is>
          <t>PROJECT B</t>
        </is>
      </c>
    </row>
  </sheetData>
  <mergeCells count="1">
    <mergeCell ref="A1:D1"/>
  </mergeCells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2026-05-23T15:35:26Z</dcterms:created>
  <dcterms:modified xmlns:dcterms="http://purl.org/dc/terms/" xmlns:xsi="http://www.w3.org/2001/XMLSchema-instance" xsi:type="dcterms:W3CDTF">2026-05-23T15:35:26Z</dcterms:modified>
</cp:coreProperties>
</file>