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  <sheet xmlns:r="http://schemas.openxmlformats.org/officeDocument/2006/relationships" name="Simulas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#0"/>
    <numFmt numFmtId="165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5" borderId="1" applyAlignment="1" pivotButton="0" quotePrefix="0" xfId="0">
      <alignment horizontal="right" vertical="center"/>
    </xf>
    <xf numFmtId="4" fontId="6" fillId="5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center" vertical="center" wrapText="1"/>
    </xf>
    <xf numFmtId="10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3" fontId="4" fillId="6" borderId="1" applyAlignment="1" pivotButton="0" quotePrefix="0" xfId="0">
      <alignment horizontal="right" vertical="center"/>
    </xf>
    <xf numFmtId="4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MONTE CARLO VaR — 1 ASET &amp; PORTOFOLIO 2 ASET (CHOLESKY)</t>
        </is>
      </c>
    </row>
    <row r="3">
      <c r="B3" s="2" t="inlineStr">
        <is>
          <t>Latihan P11: pipeline generate-transform-aggregate. VaR 95% 1 tahun saham S₀ Rp 1.000 (μ 10%, σ 30%) dan portofolio Rp 1.000 jt (60/40, ρ=0,4) via dekomposisi Cholesky.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Pipeline MC</t>
        </is>
      </c>
      <c r="C7" s="6" t="inlineStr">
        <is>
          <t>Generate uniform → transform inverse-CDF ke normal → aggregate (kuantil = VaR, rata-rata ekor = ES).</t>
        </is>
      </c>
    </row>
    <row r="8">
      <c r="B8" s="5" t="inlineStr">
        <is>
          <t>1 aset</t>
        </is>
      </c>
      <c r="C8" s="6" t="inlineStr">
        <is>
          <t>S₁ = S₀ × e^(μ+σZ); VaR 95% = S₀ − persentil-5 nilai akhir ≈ Rp 325 (loss 32,5%) pada ilustrasi deck.</t>
        </is>
      </c>
    </row>
    <row r="9">
      <c r="B9" s="5" t="inlineStr">
        <is>
          <t>Cholesky</t>
        </is>
      </c>
      <c r="C9" s="6" t="inlineStr">
        <is>
          <t>Σ = LLᵀ; Z_korelasi = L × Z_indep. Untuk 2 aset: L = [[1,0],[ρ, √(1−ρ²)]] dengan √(1−0,4²) ≈ 0,917.</t>
        </is>
      </c>
    </row>
    <row r="10">
      <c r="B10" s="5" t="inlineStr">
        <is>
          <t>Konvergensi</t>
        </is>
      </c>
      <c r="C10" s="6" t="inlineStr">
        <is>
          <t>Error ~ 1/√N — 10× sample hanya memangkas error ~3×; di sini 200 jalur agar ringan.</t>
        </is>
      </c>
    </row>
    <row r="12">
      <c r="B12" s="4" t="inlineStr">
        <is>
          <t>CARA PAKAI WORKBOOK</t>
        </is>
      </c>
    </row>
    <row r="13">
      <c r="B13" s="5" t="inlineStr">
        <is>
          <t>1. Sheet Kalkulasi</t>
        </is>
      </c>
      <c r="C13" s="6" t="inlineStr">
        <is>
          <t>Blok 1: 5 sampel ilustratif deck (Z tetap) memperlihatkan mekanik return → S₁. Blok 2: elemen matriks L Cholesky.</t>
        </is>
      </c>
    </row>
    <row r="14">
      <c r="B14" s="5" t="inlineStr">
        <is>
          <t>2. Sheet Simulasi</t>
        </is>
      </c>
      <c r="C14" s="6" t="inlineStr">
        <is>
          <t>200 jalur formula hidup =NORM.INV(RAND(),...) untuk 1 aset dan portofolio 2 aset berkorelasi.</t>
        </is>
      </c>
    </row>
    <row r="15">
      <c r="B15" s="5" t="inlineStr">
        <is>
          <t>3. TEKAN F9</t>
        </is>
      </c>
      <c r="C15" s="6" t="inlineStr">
        <is>
          <t>Setiap F9 menarik sampel acak baru — VaR/ES berubah sedikit; itulah standard error Monte Carlo (di sheet Simulasi).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5 sampel deck: Z = −1,65/−0,50/+0,30/+1,20/+2,00 → S₁ ≈ 674/951/1.197/1.460/1.725; worst → VaR ≈ Rp 325 (32,5%).</t>
        </is>
      </c>
    </row>
    <row r="24">
      <c r="B24" s="9" t="inlineStr">
        <is>
          <t>Simulasi penuh (200 jalur): VaR 95% 1 aset ≈ Rp 300–330 — konvergen ke nilai analitik S₀(1−e^(μ+σz₅%)).</t>
        </is>
      </c>
    </row>
    <row r="25">
      <c r="B25" s="9" t="inlineStr">
        <is>
          <t>Portofolio 2 aset: σp = √(0,6²·0,25²+0,4²·0,15²+2·0,6·0,4·0,4·0,25·0,15) ≈ 18,2% → VaR 95% ≈ Rp 220 jt (deck, bervariasi per run).</t>
        </is>
      </c>
    </row>
    <row r="27">
      <c r="B27" s="3" t="inlineStr">
        <is>
          <t>Angka hasil simulasi berubah setiap F9 — gunakan sebagai rentang, bukan titik. Produksi: N ≥ 10.000 dan set seed.</t>
        </is>
      </c>
    </row>
  </sheetData>
  <mergeCells count="10">
    <mergeCell ref="B6:C6"/>
    <mergeCell ref="B24:C24"/>
    <mergeCell ref="B2:C2"/>
    <mergeCell ref="B25:C25"/>
    <mergeCell ref="B3:C3"/>
    <mergeCell ref="B23:C23"/>
    <mergeCell ref="B22:C22"/>
    <mergeCell ref="B17:C17"/>
    <mergeCell ref="B27:C2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MEKANIK MC &amp; DEKOMPOSISI CHOLESKY</t>
        </is>
      </c>
    </row>
    <row r="3">
      <c r="B3" s="2" t="inlineStr">
        <is>
          <t>Blok 1: 5 sampel ilustratif (Z tetap). Blok 2: matriks L dan parameter portofolio (dirujuk sheet Simulasi).</t>
        </is>
      </c>
    </row>
    <row r="5" ht="22" customHeight="1">
      <c r="B5" s="4" t="inlineStr">
        <is>
          <t>BLOK 1 — VaR MONTE CARLO 1 ASET (5 SAMPEL ILUSTRATIF DECK)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Harga awal S₀ (Rp)</t>
        </is>
      </c>
      <c r="D7" s="12" t="n">
        <v>1000</v>
      </c>
      <c r="E7" s="13" t="inlineStr">
        <is>
          <t xml:space="preserve"> input manual</t>
        </is>
      </c>
      <c r="F7" s="13" t="inlineStr"/>
    </row>
    <row r="8">
      <c r="B8" s="11" t="n">
        <v>2</v>
      </c>
      <c r="C8" s="6" t="inlineStr">
        <is>
          <t>Drift μ (tahunan)</t>
        </is>
      </c>
      <c r="D8" s="14" t="n">
        <v>0.1</v>
      </c>
      <c r="E8" s="13" t="inlineStr">
        <is>
          <t xml:space="preserve"> input manual</t>
        </is>
      </c>
      <c r="F8" s="13" t="inlineStr">
        <is>
          <t>10%.</t>
        </is>
      </c>
    </row>
    <row r="9">
      <c r="B9" s="11" t="n">
        <v>3</v>
      </c>
      <c r="C9" s="6" t="inlineStr">
        <is>
          <t>Volatilitas σ (tahunan)</t>
        </is>
      </c>
      <c r="D9" s="14" t="n">
        <v>0.3</v>
      </c>
      <c r="E9" s="13" t="inlineStr">
        <is>
          <t xml:space="preserve"> input manual</t>
        </is>
      </c>
      <c r="F9" s="13" t="inlineStr">
        <is>
          <t>30%.</t>
        </is>
      </c>
    </row>
    <row r="10">
      <c r="B10" s="11" t="n">
        <v>4</v>
      </c>
      <c r="C10" s="6" t="inlineStr">
        <is>
          <t>Z sampel 1 (input)</t>
        </is>
      </c>
      <c r="D10" s="15" t="n">
        <v>-1.65</v>
      </c>
      <c r="E10" s="16">
        <f>$D$8+$D$9*D10</f>
        <v/>
      </c>
      <c r="F10" s="13" t="inlineStr">
        <is>
          <t xml:space="preserve"> return = μ + σZ (hidup, kolom E)</t>
        </is>
      </c>
    </row>
    <row r="11">
      <c r="B11" s="11" t="n">
        <v>5</v>
      </c>
      <c r="C11" s="6" t="inlineStr">
        <is>
          <t>Z sampel 2 (input)</t>
        </is>
      </c>
      <c r="D11" s="15" t="n">
        <v>-0.5</v>
      </c>
      <c r="E11" s="16">
        <f>$D$8+$D$9*D11</f>
        <v/>
      </c>
      <c r="F11" s="13" t="inlineStr">
        <is>
          <t xml:space="preserve"> return = μ + σZ (hidup, kolom E)</t>
        </is>
      </c>
    </row>
    <row r="12">
      <c r="B12" s="11" t="n">
        <v>6</v>
      </c>
      <c r="C12" s="6" t="inlineStr">
        <is>
          <t>Z sampel 3 (input)</t>
        </is>
      </c>
      <c r="D12" s="15" t="n">
        <v>0.3</v>
      </c>
      <c r="E12" s="16">
        <f>$D$8+$D$9*D12</f>
        <v/>
      </c>
      <c r="F12" s="13" t="inlineStr">
        <is>
          <t xml:space="preserve"> return = μ + σZ (hidup, kolom E)</t>
        </is>
      </c>
    </row>
    <row r="13">
      <c r="B13" s="11" t="n">
        <v>7</v>
      </c>
      <c r="C13" s="6" t="inlineStr">
        <is>
          <t>Z sampel 4 (input)</t>
        </is>
      </c>
      <c r="D13" s="15" t="n">
        <v>1.2</v>
      </c>
      <c r="E13" s="16">
        <f>$D$8+$D$9*D13</f>
        <v/>
      </c>
      <c r="F13" s="13" t="inlineStr">
        <is>
          <t xml:space="preserve"> return = μ + σZ (hidup, kolom E)</t>
        </is>
      </c>
    </row>
    <row r="14">
      <c r="B14" s="11" t="n">
        <v>8</v>
      </c>
      <c r="C14" s="6" t="inlineStr">
        <is>
          <t>Z sampel 5 (input)</t>
        </is>
      </c>
      <c r="D14" s="15" t="n">
        <v>2</v>
      </c>
      <c r="E14" s="16">
        <f>$D$8+$D$9*D14</f>
        <v/>
      </c>
      <c r="F14" s="13" t="inlineStr">
        <is>
          <t xml:space="preserve"> return = μ + σZ (hidup, kolom E)</t>
        </is>
      </c>
    </row>
    <row r="15">
      <c r="B15" s="11" t="n">
        <v>9</v>
      </c>
      <c r="C15" s="6" t="inlineStr">
        <is>
          <t>S₁ sampel 1</t>
        </is>
      </c>
      <c r="D15" s="17">
        <f>$D$7*EXP(E10)</f>
        <v/>
      </c>
      <c r="E15" s="13" t="inlineStr">
        <is>
          <t xml:space="preserve"> =$D$7*EXP(E10)</t>
        </is>
      </c>
      <c r="F15" s="13" t="inlineStr">
        <is>
          <t>≈ Rp 674 (deck membulatkan 675).</t>
        </is>
      </c>
    </row>
    <row r="16">
      <c r="B16" s="11" t="n">
        <v>10</v>
      </c>
      <c r="C16" s="6" t="inlineStr">
        <is>
          <t>S₁ sampel 2</t>
        </is>
      </c>
      <c r="D16" s="17">
        <f>$D$7*EXP(E11)</f>
        <v/>
      </c>
      <c r="E16" s="13" t="inlineStr">
        <is>
          <t xml:space="preserve"> =$D$7*EXP(E11)</t>
        </is>
      </c>
      <c r="F16" s="13" t="inlineStr">
        <is>
          <t>≈ Rp 951.</t>
        </is>
      </c>
    </row>
    <row r="17">
      <c r="B17" s="11" t="n">
        <v>11</v>
      </c>
      <c r="C17" s="6" t="inlineStr">
        <is>
          <t>S₁ sampel 3</t>
        </is>
      </c>
      <c r="D17" s="17">
        <f>$D$7*EXP(E12)</f>
        <v/>
      </c>
      <c r="E17" s="13" t="inlineStr">
        <is>
          <t xml:space="preserve"> =$D$7*EXP(E12)</t>
        </is>
      </c>
      <c r="F17" s="13" t="inlineStr">
        <is>
          <t>≈ Rp 1.197.</t>
        </is>
      </c>
    </row>
    <row r="18">
      <c r="B18" s="11" t="n">
        <v>12</v>
      </c>
      <c r="C18" s="6" t="inlineStr">
        <is>
          <t>S₁ sampel 4</t>
        </is>
      </c>
      <c r="D18" s="17">
        <f>$D$7*EXP(E13)</f>
        <v/>
      </c>
      <c r="E18" s="13" t="inlineStr">
        <is>
          <t xml:space="preserve"> =$D$7*EXP(E13)</t>
        </is>
      </c>
      <c r="F18" s="13" t="inlineStr">
        <is>
          <t>≈ Rp 1.460.</t>
        </is>
      </c>
    </row>
    <row r="19">
      <c r="B19" s="11" t="n">
        <v>13</v>
      </c>
      <c r="C19" s="6" t="inlineStr">
        <is>
          <t>S₁ sampel 5</t>
        </is>
      </c>
      <c r="D19" s="17">
        <f>$D$7*EXP(E14)</f>
        <v/>
      </c>
      <c r="E19" s="13" t="inlineStr">
        <is>
          <t xml:space="preserve"> =$D$7*EXP(E14)</t>
        </is>
      </c>
      <c r="F19" s="13" t="inlineStr">
        <is>
          <t>≈ Rp 1.725.</t>
        </is>
      </c>
    </row>
    <row r="20">
      <c r="B20" s="11" t="n">
        <v>14</v>
      </c>
      <c r="C20" s="6" t="inlineStr">
        <is>
          <t>S₁ terburuk (5 sampel)</t>
        </is>
      </c>
      <c r="D20" s="17">
        <f>MIN(D15:D19)</f>
        <v/>
      </c>
      <c r="E20" s="13" t="inlineStr">
        <is>
          <t xml:space="preserve"> =MIN(D15:D19)</t>
        </is>
      </c>
      <c r="F20" s="13" t="inlineStr">
        <is>
          <t>≈ Rp 674.</t>
        </is>
      </c>
    </row>
    <row r="22" ht="22" customHeight="1">
      <c r="B22" s="4" t="inlineStr">
        <is>
          <t>OUTPUT — VaR ILUSTRATIF 5 SAMPEL</t>
        </is>
      </c>
    </row>
    <row r="23">
      <c r="B23" s="11" t="n">
        <v>15</v>
      </c>
      <c r="C23" s="18" t="inlineStr">
        <is>
          <t>VaR 95% ≈ S₀ − worst (Rp)</t>
        </is>
      </c>
      <c r="D23" s="19">
        <f>D7-D20</f>
        <v/>
      </c>
      <c r="E23" s="13" t="inlineStr">
        <is>
          <t xml:space="preserve"> =D7-D20</t>
        </is>
      </c>
      <c r="F23" s="13" t="inlineStr">
        <is>
          <t>≈ Rp 326 (deck Rp 325; 5 sampel sangat noisy — lihat sheet Simulasi).</t>
        </is>
      </c>
    </row>
    <row r="25" ht="22" customHeight="1">
      <c r="B25" s="4" t="inlineStr">
        <is>
          <t>BLOK 2 — CHOLESKY 2 ASET (PARAMETER SIMULASI)</t>
        </is>
      </c>
    </row>
    <row r="26" ht="20" customHeight="1">
      <c r="B26" s="10" t="inlineStr">
        <is>
          <t>No.</t>
        </is>
      </c>
      <c r="C26" s="10" t="inlineStr">
        <is>
          <t>Langkah</t>
        </is>
      </c>
      <c r="D26" s="10" t="inlineStr">
        <is>
          <t>Nilai</t>
        </is>
      </c>
      <c r="E26" s="10" t="inlineStr">
        <is>
          <t>Formula Excel</t>
        </is>
      </c>
      <c r="F26" s="10" t="inlineStr">
        <is>
          <t>Catatan</t>
        </is>
      </c>
    </row>
    <row r="27">
      <c r="B27" s="11" t="n">
        <v>1</v>
      </c>
      <c r="C27" s="6" t="inlineStr">
        <is>
          <t>Korelasi ρ(A,B)</t>
        </is>
      </c>
      <c r="D27" s="15" t="n">
        <v>0.4</v>
      </c>
      <c r="E27" s="13" t="inlineStr">
        <is>
          <t xml:space="preserve"> input manual</t>
        </is>
      </c>
      <c r="F27" s="13" t="inlineStr">
        <is>
          <t>0,4 sesuai deck.</t>
        </is>
      </c>
    </row>
    <row r="28">
      <c r="B28" s="11" t="n">
        <v>2</v>
      </c>
      <c r="C28" s="6" t="inlineStr">
        <is>
          <t>L₁₁</t>
        </is>
      </c>
      <c r="D28" s="12" t="n">
        <v>1</v>
      </c>
      <c r="E28" s="13" t="inlineStr">
        <is>
          <t xml:space="preserve"> input manual</t>
        </is>
      </c>
      <c r="F28" s="13" t="inlineStr">
        <is>
          <t>Elemen segitiga bawah.</t>
        </is>
      </c>
    </row>
    <row r="29">
      <c r="B29" s="11" t="n">
        <v>3</v>
      </c>
      <c r="C29" s="6" t="inlineStr">
        <is>
          <t>L₂₁ = ρ</t>
        </is>
      </c>
      <c r="D29" s="20">
        <f>D27</f>
        <v/>
      </c>
      <c r="E29" s="13" t="inlineStr">
        <is>
          <t xml:space="preserve"> =D27</t>
        </is>
      </c>
      <c r="F29" s="13" t="inlineStr">
        <is>
          <t>0,4.</t>
        </is>
      </c>
    </row>
    <row r="30">
      <c r="B30" s="11" t="n">
        <v>4</v>
      </c>
      <c r="C30" s="6" t="inlineStr">
        <is>
          <t>L₂₂ = √(1−ρ²)</t>
        </is>
      </c>
      <c r="D30" s="20">
        <f>SQRT(1-D27^2)</f>
        <v/>
      </c>
      <c r="E30" s="13" t="inlineStr">
        <is>
          <t xml:space="preserve"> =SQRT(1-D27^2)</t>
        </is>
      </c>
      <c r="F30" s="13" t="inlineStr">
        <is>
          <t>√0,84 ≈ 0,9165 (deck 0,917).</t>
        </is>
      </c>
    </row>
    <row r="31">
      <c r="B31" s="11" t="n">
        <v>5</v>
      </c>
      <c r="C31" s="6" t="inlineStr">
        <is>
          <t>Drift μA / μB</t>
        </is>
      </c>
      <c r="D31" s="14" t="n">
        <v>0.1</v>
      </c>
      <c r="E31" s="13" t="inlineStr">
        <is>
          <t xml:space="preserve"> input manual</t>
        </is>
      </c>
      <c r="F31" s="13" t="inlineStr">
        <is>
          <t>10% kedua aset (ilustratif).</t>
        </is>
      </c>
    </row>
    <row r="32">
      <c r="B32" s="11" t="n">
        <v>6</v>
      </c>
      <c r="C32" s="6" t="inlineStr">
        <is>
          <t>Volatilitas σA</t>
        </is>
      </c>
      <c r="D32" s="14" t="n">
        <v>0.25</v>
      </c>
      <c r="E32" s="13" t="inlineStr">
        <is>
          <t xml:space="preserve"> input manual</t>
        </is>
      </c>
      <c r="F32" s="13" t="inlineStr">
        <is>
          <t>25%.</t>
        </is>
      </c>
    </row>
    <row r="33">
      <c r="B33" s="11" t="n">
        <v>7</v>
      </c>
      <c r="C33" s="6" t="inlineStr">
        <is>
          <t>Volatilitas σB</t>
        </is>
      </c>
      <c r="D33" s="14" t="n">
        <v>0.15</v>
      </c>
      <c r="E33" s="13" t="inlineStr">
        <is>
          <t xml:space="preserve"> input manual</t>
        </is>
      </c>
      <c r="F33" s="13" t="inlineStr">
        <is>
          <t>15%.</t>
        </is>
      </c>
    </row>
    <row r="34">
      <c r="B34" s="11" t="n">
        <v>8</v>
      </c>
      <c r="C34" s="6" t="inlineStr">
        <is>
          <t>Bobot wA</t>
        </is>
      </c>
      <c r="D34" s="14" t="n">
        <v>0.6</v>
      </c>
      <c r="E34" s="13" t="inlineStr">
        <is>
          <t xml:space="preserve"> input manual</t>
        </is>
      </c>
      <c r="F34" s="13" t="inlineStr">
        <is>
          <t>60% saham A.</t>
        </is>
      </c>
    </row>
    <row r="35">
      <c r="B35" s="11" t="n">
        <v>9</v>
      </c>
      <c r="C35" s="6" t="inlineStr">
        <is>
          <t>Bobot wB</t>
        </is>
      </c>
      <c r="D35" s="14" t="n">
        <v>0.4</v>
      </c>
      <c r="E35" s="13" t="inlineStr">
        <is>
          <t xml:space="preserve"> input manual</t>
        </is>
      </c>
      <c r="F35" s="13" t="inlineStr">
        <is>
          <t>40% saham B.</t>
        </is>
      </c>
    </row>
    <row r="36">
      <c r="B36" s="11" t="n">
        <v>10</v>
      </c>
      <c r="C36" s="6" t="inlineStr">
        <is>
          <t>Nilai awal portofolio (Rp juta)</t>
        </is>
      </c>
      <c r="D36" s="12" t="n">
        <v>1000</v>
      </c>
      <c r="E36" s="13" t="inlineStr">
        <is>
          <t xml:space="preserve"> input manual</t>
        </is>
      </c>
      <c r="F36" s="13" t="inlineStr">
        <is>
          <t>Rp 1.000 jt.</t>
        </is>
      </c>
    </row>
    <row r="37">
      <c r="B37" s="11" t="n">
        <v>11</v>
      </c>
      <c r="C37" s="18" t="inlineStr">
        <is>
          <t>σp teoretis (cek)</t>
        </is>
      </c>
      <c r="D37" s="21">
        <f>SQRT(D34^2*D32^2+(1-D34)^2*D33^2+2*D34*(1-D34)*D27*D32*D33)</f>
        <v/>
      </c>
      <c r="E37" s="13" t="inlineStr">
        <is>
          <t xml:space="preserve"> =SQRT(wA^2*sA^2+...)</t>
        </is>
      </c>
      <c r="F37" s="13" t="inlineStr">
        <is>
          <t>≈ 18,2% — pembanding simulasi.</t>
        </is>
      </c>
    </row>
  </sheetData>
  <mergeCells count="5">
    <mergeCell ref="B2:F2"/>
    <mergeCell ref="B25:F25"/>
    <mergeCell ref="B3:F3"/>
    <mergeCell ref="B5:F5"/>
    <mergeCell ref="B22:F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4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3" customWidth="1" min="3" max="3"/>
    <col width="15" customWidth="1" min="4" max="4"/>
    <col width="15" customWidth="1" min="5" max="5"/>
    <col width="15" customWidth="1" min="6" max="6"/>
    <col width="15" customWidth="1" min="7" max="7"/>
    <col width="16" customWidth="1" min="8" max="8"/>
  </cols>
  <sheetData>
    <row r="2" ht="28" customHeight="1">
      <c r="B2" s="22" t="inlineStr">
        <is>
          <t>SIMULASI MONTE CARLO — TEKAN F9 UNTUK RE-SIMULASI</t>
        </is>
      </c>
    </row>
    <row r="3">
      <c r="B3" s="2" t="inlineStr">
        <is>
          <t>200 jalur formula hidup =NORM.INV(RAND(),...). Setiap F9 menarik sampel baru; VaR/ES bergeser sedikit = standard error Monte Carlo.</t>
        </is>
      </c>
    </row>
    <row r="5" ht="22" customHeight="1">
      <c r="B5" s="4" t="inlineStr">
        <is>
          <t>BLOK A — VaR 95% 1 ASET (parameter dari sheet Kalkulasi)</t>
        </is>
      </c>
    </row>
    <row r="6" ht="20" customHeight="1">
      <c r="B6" s="10" t="inlineStr">
        <is>
          <t>No.</t>
        </is>
      </c>
      <c r="C6" s="10" t="inlineStr">
        <is>
          <t>U (acak)</t>
        </is>
      </c>
      <c r="D6" s="10" t="inlineStr">
        <is>
          <t>return r = NORM.INV</t>
        </is>
      </c>
      <c r="E6" s="10" t="inlineStr">
        <is>
          <t>S₁ = S₀·e^r</t>
        </is>
      </c>
      <c r="F6" s="10" t="inlineStr"/>
      <c r="G6" s="10" t="inlineStr"/>
    </row>
    <row r="7">
      <c r="B7" s="11" t="n">
        <v>1</v>
      </c>
      <c r="C7" s="20">
        <f>RAND()</f>
        <v/>
      </c>
      <c r="D7" s="23">
        <f>NORM.INV(C7,Kalkulasi!$D$8,Kalkulasi!$D$9)</f>
        <v/>
      </c>
      <c r="E7" s="24">
        <f>Kalkulasi!$D$7*EXP(D7)</f>
        <v/>
      </c>
    </row>
    <row r="8">
      <c r="B8" s="11" t="n">
        <v>2</v>
      </c>
      <c r="C8" s="20">
        <f>RAND()</f>
        <v/>
      </c>
      <c r="D8" s="23">
        <f>NORM.INV(C8,Kalkulasi!$D$8,Kalkulasi!$D$9)</f>
        <v/>
      </c>
      <c r="E8" s="24">
        <f>Kalkulasi!$D$7*EXP(D8)</f>
        <v/>
      </c>
    </row>
    <row r="9">
      <c r="B9" s="11" t="n">
        <v>3</v>
      </c>
      <c r="C9" s="20">
        <f>RAND()</f>
        <v/>
      </c>
      <c r="D9" s="23">
        <f>NORM.INV(C9,Kalkulasi!$D$8,Kalkulasi!$D$9)</f>
        <v/>
      </c>
      <c r="E9" s="24">
        <f>Kalkulasi!$D$7*EXP(D9)</f>
        <v/>
      </c>
    </row>
    <row r="10">
      <c r="B10" s="11" t="n">
        <v>4</v>
      </c>
      <c r="C10" s="20">
        <f>RAND()</f>
        <v/>
      </c>
      <c r="D10" s="23">
        <f>NORM.INV(C10,Kalkulasi!$D$8,Kalkulasi!$D$9)</f>
        <v/>
      </c>
      <c r="E10" s="24">
        <f>Kalkulasi!$D$7*EXP(D10)</f>
        <v/>
      </c>
    </row>
    <row r="11">
      <c r="B11" s="11" t="n">
        <v>5</v>
      </c>
      <c r="C11" s="20">
        <f>RAND()</f>
        <v/>
      </c>
      <c r="D11" s="23">
        <f>NORM.INV(C11,Kalkulasi!$D$8,Kalkulasi!$D$9)</f>
        <v/>
      </c>
      <c r="E11" s="24">
        <f>Kalkulasi!$D$7*EXP(D11)</f>
        <v/>
      </c>
    </row>
    <row r="12">
      <c r="B12" s="11" t="n">
        <v>6</v>
      </c>
      <c r="C12" s="20">
        <f>RAND()</f>
        <v/>
      </c>
      <c r="D12" s="23">
        <f>NORM.INV(C12,Kalkulasi!$D$8,Kalkulasi!$D$9)</f>
        <v/>
      </c>
      <c r="E12" s="24">
        <f>Kalkulasi!$D$7*EXP(D12)</f>
        <v/>
      </c>
    </row>
    <row r="13">
      <c r="B13" s="11" t="n">
        <v>7</v>
      </c>
      <c r="C13" s="20">
        <f>RAND()</f>
        <v/>
      </c>
      <c r="D13" s="23">
        <f>NORM.INV(C13,Kalkulasi!$D$8,Kalkulasi!$D$9)</f>
        <v/>
      </c>
      <c r="E13" s="24">
        <f>Kalkulasi!$D$7*EXP(D13)</f>
        <v/>
      </c>
    </row>
    <row r="14">
      <c r="B14" s="11" t="n">
        <v>8</v>
      </c>
      <c r="C14" s="20">
        <f>RAND()</f>
        <v/>
      </c>
      <c r="D14" s="23">
        <f>NORM.INV(C14,Kalkulasi!$D$8,Kalkulasi!$D$9)</f>
        <v/>
      </c>
      <c r="E14" s="24">
        <f>Kalkulasi!$D$7*EXP(D14)</f>
        <v/>
      </c>
    </row>
    <row r="15">
      <c r="B15" s="11" t="n">
        <v>9</v>
      </c>
      <c r="C15" s="20">
        <f>RAND()</f>
        <v/>
      </c>
      <c r="D15" s="23">
        <f>NORM.INV(C15,Kalkulasi!$D$8,Kalkulasi!$D$9)</f>
        <v/>
      </c>
      <c r="E15" s="24">
        <f>Kalkulasi!$D$7*EXP(D15)</f>
        <v/>
      </c>
    </row>
    <row r="16">
      <c r="B16" s="11" t="n">
        <v>10</v>
      </c>
      <c r="C16" s="20">
        <f>RAND()</f>
        <v/>
      </c>
      <c r="D16" s="23">
        <f>NORM.INV(C16,Kalkulasi!$D$8,Kalkulasi!$D$9)</f>
        <v/>
      </c>
      <c r="E16" s="24">
        <f>Kalkulasi!$D$7*EXP(D16)</f>
        <v/>
      </c>
    </row>
    <row r="17">
      <c r="B17" s="11" t="n">
        <v>11</v>
      </c>
      <c r="C17" s="20">
        <f>RAND()</f>
        <v/>
      </c>
      <c r="D17" s="23">
        <f>NORM.INV(C17,Kalkulasi!$D$8,Kalkulasi!$D$9)</f>
        <v/>
      </c>
      <c r="E17" s="24">
        <f>Kalkulasi!$D$7*EXP(D17)</f>
        <v/>
      </c>
    </row>
    <row r="18">
      <c r="B18" s="11" t="n">
        <v>12</v>
      </c>
      <c r="C18" s="20">
        <f>RAND()</f>
        <v/>
      </c>
      <c r="D18" s="23">
        <f>NORM.INV(C18,Kalkulasi!$D$8,Kalkulasi!$D$9)</f>
        <v/>
      </c>
      <c r="E18" s="24">
        <f>Kalkulasi!$D$7*EXP(D18)</f>
        <v/>
      </c>
    </row>
    <row r="19">
      <c r="B19" s="11" t="n">
        <v>13</v>
      </c>
      <c r="C19" s="20">
        <f>RAND()</f>
        <v/>
      </c>
      <c r="D19" s="23">
        <f>NORM.INV(C19,Kalkulasi!$D$8,Kalkulasi!$D$9)</f>
        <v/>
      </c>
      <c r="E19" s="24">
        <f>Kalkulasi!$D$7*EXP(D19)</f>
        <v/>
      </c>
    </row>
    <row r="20">
      <c r="B20" s="11" t="n">
        <v>14</v>
      </c>
      <c r="C20" s="20">
        <f>RAND()</f>
        <v/>
      </c>
      <c r="D20" s="23">
        <f>NORM.INV(C20,Kalkulasi!$D$8,Kalkulasi!$D$9)</f>
        <v/>
      </c>
      <c r="E20" s="24">
        <f>Kalkulasi!$D$7*EXP(D20)</f>
        <v/>
      </c>
    </row>
    <row r="21">
      <c r="B21" s="11" t="n">
        <v>15</v>
      </c>
      <c r="C21" s="20">
        <f>RAND()</f>
        <v/>
      </c>
      <c r="D21" s="23">
        <f>NORM.INV(C21,Kalkulasi!$D$8,Kalkulasi!$D$9)</f>
        <v/>
      </c>
      <c r="E21" s="24">
        <f>Kalkulasi!$D$7*EXP(D21)</f>
        <v/>
      </c>
    </row>
    <row r="22">
      <c r="B22" s="11" t="n">
        <v>16</v>
      </c>
      <c r="C22" s="20">
        <f>RAND()</f>
        <v/>
      </c>
      <c r="D22" s="23">
        <f>NORM.INV(C22,Kalkulasi!$D$8,Kalkulasi!$D$9)</f>
        <v/>
      </c>
      <c r="E22" s="24">
        <f>Kalkulasi!$D$7*EXP(D22)</f>
        <v/>
      </c>
    </row>
    <row r="23">
      <c r="B23" s="11" t="n">
        <v>17</v>
      </c>
      <c r="C23" s="20">
        <f>RAND()</f>
        <v/>
      </c>
      <c r="D23" s="23">
        <f>NORM.INV(C23,Kalkulasi!$D$8,Kalkulasi!$D$9)</f>
        <v/>
      </c>
      <c r="E23" s="24">
        <f>Kalkulasi!$D$7*EXP(D23)</f>
        <v/>
      </c>
    </row>
    <row r="24">
      <c r="B24" s="11" t="n">
        <v>18</v>
      </c>
      <c r="C24" s="20">
        <f>RAND()</f>
        <v/>
      </c>
      <c r="D24" s="23">
        <f>NORM.INV(C24,Kalkulasi!$D$8,Kalkulasi!$D$9)</f>
        <v/>
      </c>
      <c r="E24" s="24">
        <f>Kalkulasi!$D$7*EXP(D24)</f>
        <v/>
      </c>
    </row>
    <row r="25">
      <c r="B25" s="11" t="n">
        <v>19</v>
      </c>
      <c r="C25" s="20">
        <f>RAND()</f>
        <v/>
      </c>
      <c r="D25" s="23">
        <f>NORM.INV(C25,Kalkulasi!$D$8,Kalkulasi!$D$9)</f>
        <v/>
      </c>
      <c r="E25" s="24">
        <f>Kalkulasi!$D$7*EXP(D25)</f>
        <v/>
      </c>
    </row>
    <row r="26">
      <c r="B26" s="11" t="n">
        <v>20</v>
      </c>
      <c r="C26" s="20">
        <f>RAND()</f>
        <v/>
      </c>
      <c r="D26" s="23">
        <f>NORM.INV(C26,Kalkulasi!$D$8,Kalkulasi!$D$9)</f>
        <v/>
      </c>
      <c r="E26" s="24">
        <f>Kalkulasi!$D$7*EXP(D26)</f>
        <v/>
      </c>
    </row>
    <row r="27">
      <c r="B27" s="11" t="n">
        <v>21</v>
      </c>
      <c r="C27" s="20">
        <f>RAND()</f>
        <v/>
      </c>
      <c r="D27" s="23">
        <f>NORM.INV(C27,Kalkulasi!$D$8,Kalkulasi!$D$9)</f>
        <v/>
      </c>
      <c r="E27" s="24">
        <f>Kalkulasi!$D$7*EXP(D27)</f>
        <v/>
      </c>
    </row>
    <row r="28">
      <c r="B28" s="11" t="n">
        <v>22</v>
      </c>
      <c r="C28" s="20">
        <f>RAND()</f>
        <v/>
      </c>
      <c r="D28" s="23">
        <f>NORM.INV(C28,Kalkulasi!$D$8,Kalkulasi!$D$9)</f>
        <v/>
      </c>
      <c r="E28" s="24">
        <f>Kalkulasi!$D$7*EXP(D28)</f>
        <v/>
      </c>
    </row>
    <row r="29">
      <c r="B29" s="11" t="n">
        <v>23</v>
      </c>
      <c r="C29" s="20">
        <f>RAND()</f>
        <v/>
      </c>
      <c r="D29" s="23">
        <f>NORM.INV(C29,Kalkulasi!$D$8,Kalkulasi!$D$9)</f>
        <v/>
      </c>
      <c r="E29" s="24">
        <f>Kalkulasi!$D$7*EXP(D29)</f>
        <v/>
      </c>
    </row>
    <row r="30">
      <c r="B30" s="11" t="n">
        <v>24</v>
      </c>
      <c r="C30" s="20">
        <f>RAND()</f>
        <v/>
      </c>
      <c r="D30" s="23">
        <f>NORM.INV(C30,Kalkulasi!$D$8,Kalkulasi!$D$9)</f>
        <v/>
      </c>
      <c r="E30" s="24">
        <f>Kalkulasi!$D$7*EXP(D30)</f>
        <v/>
      </c>
    </row>
    <row r="31">
      <c r="B31" s="11" t="n">
        <v>25</v>
      </c>
      <c r="C31" s="20">
        <f>RAND()</f>
        <v/>
      </c>
      <c r="D31" s="23">
        <f>NORM.INV(C31,Kalkulasi!$D$8,Kalkulasi!$D$9)</f>
        <v/>
      </c>
      <c r="E31" s="24">
        <f>Kalkulasi!$D$7*EXP(D31)</f>
        <v/>
      </c>
    </row>
    <row r="32">
      <c r="B32" s="11" t="n">
        <v>26</v>
      </c>
      <c r="C32" s="20">
        <f>RAND()</f>
        <v/>
      </c>
      <c r="D32" s="23">
        <f>NORM.INV(C32,Kalkulasi!$D$8,Kalkulasi!$D$9)</f>
        <v/>
      </c>
      <c r="E32" s="24">
        <f>Kalkulasi!$D$7*EXP(D32)</f>
        <v/>
      </c>
    </row>
    <row r="33">
      <c r="B33" s="11" t="n">
        <v>27</v>
      </c>
      <c r="C33" s="20">
        <f>RAND()</f>
        <v/>
      </c>
      <c r="D33" s="23">
        <f>NORM.INV(C33,Kalkulasi!$D$8,Kalkulasi!$D$9)</f>
        <v/>
      </c>
      <c r="E33" s="24">
        <f>Kalkulasi!$D$7*EXP(D33)</f>
        <v/>
      </c>
    </row>
    <row r="34">
      <c r="B34" s="11" t="n">
        <v>28</v>
      </c>
      <c r="C34" s="20">
        <f>RAND()</f>
        <v/>
      </c>
      <c r="D34" s="23">
        <f>NORM.INV(C34,Kalkulasi!$D$8,Kalkulasi!$D$9)</f>
        <v/>
      </c>
      <c r="E34" s="24">
        <f>Kalkulasi!$D$7*EXP(D34)</f>
        <v/>
      </c>
    </row>
    <row r="35">
      <c r="B35" s="11" t="n">
        <v>29</v>
      </c>
      <c r="C35" s="20">
        <f>RAND()</f>
        <v/>
      </c>
      <c r="D35" s="23">
        <f>NORM.INV(C35,Kalkulasi!$D$8,Kalkulasi!$D$9)</f>
        <v/>
      </c>
      <c r="E35" s="24">
        <f>Kalkulasi!$D$7*EXP(D35)</f>
        <v/>
      </c>
    </row>
    <row r="36">
      <c r="B36" s="11" t="n">
        <v>30</v>
      </c>
      <c r="C36" s="20">
        <f>RAND()</f>
        <v/>
      </c>
      <c r="D36" s="23">
        <f>NORM.INV(C36,Kalkulasi!$D$8,Kalkulasi!$D$9)</f>
        <v/>
      </c>
      <c r="E36" s="24">
        <f>Kalkulasi!$D$7*EXP(D36)</f>
        <v/>
      </c>
    </row>
    <row r="37">
      <c r="B37" s="11" t="n">
        <v>31</v>
      </c>
      <c r="C37" s="20">
        <f>RAND()</f>
        <v/>
      </c>
      <c r="D37" s="23">
        <f>NORM.INV(C37,Kalkulasi!$D$8,Kalkulasi!$D$9)</f>
        <v/>
      </c>
      <c r="E37" s="24">
        <f>Kalkulasi!$D$7*EXP(D37)</f>
        <v/>
      </c>
    </row>
    <row r="38">
      <c r="B38" s="11" t="n">
        <v>32</v>
      </c>
      <c r="C38" s="20">
        <f>RAND()</f>
        <v/>
      </c>
      <c r="D38" s="23">
        <f>NORM.INV(C38,Kalkulasi!$D$8,Kalkulasi!$D$9)</f>
        <v/>
      </c>
      <c r="E38" s="24">
        <f>Kalkulasi!$D$7*EXP(D38)</f>
        <v/>
      </c>
    </row>
    <row r="39">
      <c r="B39" s="11" t="n">
        <v>33</v>
      </c>
      <c r="C39" s="20">
        <f>RAND()</f>
        <v/>
      </c>
      <c r="D39" s="23">
        <f>NORM.INV(C39,Kalkulasi!$D$8,Kalkulasi!$D$9)</f>
        <v/>
      </c>
      <c r="E39" s="24">
        <f>Kalkulasi!$D$7*EXP(D39)</f>
        <v/>
      </c>
    </row>
    <row r="40">
      <c r="B40" s="11" t="n">
        <v>34</v>
      </c>
      <c r="C40" s="20">
        <f>RAND()</f>
        <v/>
      </c>
      <c r="D40" s="23">
        <f>NORM.INV(C40,Kalkulasi!$D$8,Kalkulasi!$D$9)</f>
        <v/>
      </c>
      <c r="E40" s="24">
        <f>Kalkulasi!$D$7*EXP(D40)</f>
        <v/>
      </c>
    </row>
    <row r="41">
      <c r="B41" s="11" t="n">
        <v>35</v>
      </c>
      <c r="C41" s="20">
        <f>RAND()</f>
        <v/>
      </c>
      <c r="D41" s="23">
        <f>NORM.INV(C41,Kalkulasi!$D$8,Kalkulasi!$D$9)</f>
        <v/>
      </c>
      <c r="E41" s="24">
        <f>Kalkulasi!$D$7*EXP(D41)</f>
        <v/>
      </c>
    </row>
    <row r="42">
      <c r="B42" s="11" t="n">
        <v>36</v>
      </c>
      <c r="C42" s="20">
        <f>RAND()</f>
        <v/>
      </c>
      <c r="D42" s="23">
        <f>NORM.INV(C42,Kalkulasi!$D$8,Kalkulasi!$D$9)</f>
        <v/>
      </c>
      <c r="E42" s="24">
        <f>Kalkulasi!$D$7*EXP(D42)</f>
        <v/>
      </c>
    </row>
    <row r="43">
      <c r="B43" s="11" t="n">
        <v>37</v>
      </c>
      <c r="C43" s="20">
        <f>RAND()</f>
        <v/>
      </c>
      <c r="D43" s="23">
        <f>NORM.INV(C43,Kalkulasi!$D$8,Kalkulasi!$D$9)</f>
        <v/>
      </c>
      <c r="E43" s="24">
        <f>Kalkulasi!$D$7*EXP(D43)</f>
        <v/>
      </c>
    </row>
    <row r="44">
      <c r="B44" s="11" t="n">
        <v>38</v>
      </c>
      <c r="C44" s="20">
        <f>RAND()</f>
        <v/>
      </c>
      <c r="D44" s="23">
        <f>NORM.INV(C44,Kalkulasi!$D$8,Kalkulasi!$D$9)</f>
        <v/>
      </c>
      <c r="E44" s="24">
        <f>Kalkulasi!$D$7*EXP(D44)</f>
        <v/>
      </c>
    </row>
    <row r="45">
      <c r="B45" s="11" t="n">
        <v>39</v>
      </c>
      <c r="C45" s="20">
        <f>RAND()</f>
        <v/>
      </c>
      <c r="D45" s="23">
        <f>NORM.INV(C45,Kalkulasi!$D$8,Kalkulasi!$D$9)</f>
        <v/>
      </c>
      <c r="E45" s="24">
        <f>Kalkulasi!$D$7*EXP(D45)</f>
        <v/>
      </c>
    </row>
    <row r="46">
      <c r="B46" s="11" t="n">
        <v>40</v>
      </c>
      <c r="C46" s="20">
        <f>RAND()</f>
        <v/>
      </c>
      <c r="D46" s="23">
        <f>NORM.INV(C46,Kalkulasi!$D$8,Kalkulasi!$D$9)</f>
        <v/>
      </c>
      <c r="E46" s="24">
        <f>Kalkulasi!$D$7*EXP(D46)</f>
        <v/>
      </c>
    </row>
    <row r="47">
      <c r="B47" s="11" t="n">
        <v>41</v>
      </c>
      <c r="C47" s="20">
        <f>RAND()</f>
        <v/>
      </c>
      <c r="D47" s="23">
        <f>NORM.INV(C47,Kalkulasi!$D$8,Kalkulasi!$D$9)</f>
        <v/>
      </c>
      <c r="E47" s="24">
        <f>Kalkulasi!$D$7*EXP(D47)</f>
        <v/>
      </c>
    </row>
    <row r="48">
      <c r="B48" s="11" t="n">
        <v>42</v>
      </c>
      <c r="C48" s="20">
        <f>RAND()</f>
        <v/>
      </c>
      <c r="D48" s="23">
        <f>NORM.INV(C48,Kalkulasi!$D$8,Kalkulasi!$D$9)</f>
        <v/>
      </c>
      <c r="E48" s="24">
        <f>Kalkulasi!$D$7*EXP(D48)</f>
        <v/>
      </c>
    </row>
    <row r="49">
      <c r="B49" s="11" t="n">
        <v>43</v>
      </c>
      <c r="C49" s="20">
        <f>RAND()</f>
        <v/>
      </c>
      <c r="D49" s="23">
        <f>NORM.INV(C49,Kalkulasi!$D$8,Kalkulasi!$D$9)</f>
        <v/>
      </c>
      <c r="E49" s="24">
        <f>Kalkulasi!$D$7*EXP(D49)</f>
        <v/>
      </c>
    </row>
    <row r="50">
      <c r="B50" s="11" t="n">
        <v>44</v>
      </c>
      <c r="C50" s="20">
        <f>RAND()</f>
        <v/>
      </c>
      <c r="D50" s="23">
        <f>NORM.INV(C50,Kalkulasi!$D$8,Kalkulasi!$D$9)</f>
        <v/>
      </c>
      <c r="E50" s="24">
        <f>Kalkulasi!$D$7*EXP(D50)</f>
        <v/>
      </c>
    </row>
    <row r="51">
      <c r="B51" s="11" t="n">
        <v>45</v>
      </c>
      <c r="C51" s="20">
        <f>RAND()</f>
        <v/>
      </c>
      <c r="D51" s="23">
        <f>NORM.INV(C51,Kalkulasi!$D$8,Kalkulasi!$D$9)</f>
        <v/>
      </c>
      <c r="E51" s="24">
        <f>Kalkulasi!$D$7*EXP(D51)</f>
        <v/>
      </c>
    </row>
    <row r="52">
      <c r="B52" s="11" t="n">
        <v>46</v>
      </c>
      <c r="C52" s="20">
        <f>RAND()</f>
        <v/>
      </c>
      <c r="D52" s="23">
        <f>NORM.INV(C52,Kalkulasi!$D$8,Kalkulasi!$D$9)</f>
        <v/>
      </c>
      <c r="E52" s="24">
        <f>Kalkulasi!$D$7*EXP(D52)</f>
        <v/>
      </c>
    </row>
    <row r="53">
      <c r="B53" s="11" t="n">
        <v>47</v>
      </c>
      <c r="C53" s="20">
        <f>RAND()</f>
        <v/>
      </c>
      <c r="D53" s="23">
        <f>NORM.INV(C53,Kalkulasi!$D$8,Kalkulasi!$D$9)</f>
        <v/>
      </c>
      <c r="E53" s="24">
        <f>Kalkulasi!$D$7*EXP(D53)</f>
        <v/>
      </c>
    </row>
    <row r="54">
      <c r="B54" s="11" t="n">
        <v>48</v>
      </c>
      <c r="C54" s="20">
        <f>RAND()</f>
        <v/>
      </c>
      <c r="D54" s="23">
        <f>NORM.INV(C54,Kalkulasi!$D$8,Kalkulasi!$D$9)</f>
        <v/>
      </c>
      <c r="E54" s="24">
        <f>Kalkulasi!$D$7*EXP(D54)</f>
        <v/>
      </c>
    </row>
    <row r="55">
      <c r="B55" s="11" t="n">
        <v>49</v>
      </c>
      <c r="C55" s="20">
        <f>RAND()</f>
        <v/>
      </c>
      <c r="D55" s="23">
        <f>NORM.INV(C55,Kalkulasi!$D$8,Kalkulasi!$D$9)</f>
        <v/>
      </c>
      <c r="E55" s="24">
        <f>Kalkulasi!$D$7*EXP(D55)</f>
        <v/>
      </c>
    </row>
    <row r="56">
      <c r="B56" s="11" t="n">
        <v>50</v>
      </c>
      <c r="C56" s="20">
        <f>RAND()</f>
        <v/>
      </c>
      <c r="D56" s="23">
        <f>NORM.INV(C56,Kalkulasi!$D$8,Kalkulasi!$D$9)</f>
        <v/>
      </c>
      <c r="E56" s="24">
        <f>Kalkulasi!$D$7*EXP(D56)</f>
        <v/>
      </c>
    </row>
    <row r="57">
      <c r="B57" s="11" t="n">
        <v>51</v>
      </c>
      <c r="C57" s="20">
        <f>RAND()</f>
        <v/>
      </c>
      <c r="D57" s="23">
        <f>NORM.INV(C57,Kalkulasi!$D$8,Kalkulasi!$D$9)</f>
        <v/>
      </c>
      <c r="E57" s="24">
        <f>Kalkulasi!$D$7*EXP(D57)</f>
        <v/>
      </c>
    </row>
    <row r="58">
      <c r="B58" s="11" t="n">
        <v>52</v>
      </c>
      <c r="C58" s="20">
        <f>RAND()</f>
        <v/>
      </c>
      <c r="D58" s="23">
        <f>NORM.INV(C58,Kalkulasi!$D$8,Kalkulasi!$D$9)</f>
        <v/>
      </c>
      <c r="E58" s="24">
        <f>Kalkulasi!$D$7*EXP(D58)</f>
        <v/>
      </c>
    </row>
    <row r="59">
      <c r="B59" s="11" t="n">
        <v>53</v>
      </c>
      <c r="C59" s="20">
        <f>RAND()</f>
        <v/>
      </c>
      <c r="D59" s="23">
        <f>NORM.INV(C59,Kalkulasi!$D$8,Kalkulasi!$D$9)</f>
        <v/>
      </c>
      <c r="E59" s="24">
        <f>Kalkulasi!$D$7*EXP(D59)</f>
        <v/>
      </c>
    </row>
    <row r="60">
      <c r="B60" s="11" t="n">
        <v>54</v>
      </c>
      <c r="C60" s="20">
        <f>RAND()</f>
        <v/>
      </c>
      <c r="D60" s="23">
        <f>NORM.INV(C60,Kalkulasi!$D$8,Kalkulasi!$D$9)</f>
        <v/>
      </c>
      <c r="E60" s="24">
        <f>Kalkulasi!$D$7*EXP(D60)</f>
        <v/>
      </c>
    </row>
    <row r="61">
      <c r="B61" s="11" t="n">
        <v>55</v>
      </c>
      <c r="C61" s="20">
        <f>RAND()</f>
        <v/>
      </c>
      <c r="D61" s="23">
        <f>NORM.INV(C61,Kalkulasi!$D$8,Kalkulasi!$D$9)</f>
        <v/>
      </c>
      <c r="E61" s="24">
        <f>Kalkulasi!$D$7*EXP(D61)</f>
        <v/>
      </c>
    </row>
    <row r="62">
      <c r="B62" s="11" t="n">
        <v>56</v>
      </c>
      <c r="C62" s="20">
        <f>RAND()</f>
        <v/>
      </c>
      <c r="D62" s="23">
        <f>NORM.INV(C62,Kalkulasi!$D$8,Kalkulasi!$D$9)</f>
        <v/>
      </c>
      <c r="E62" s="24">
        <f>Kalkulasi!$D$7*EXP(D62)</f>
        <v/>
      </c>
    </row>
    <row r="63">
      <c r="B63" s="11" t="n">
        <v>57</v>
      </c>
      <c r="C63" s="20">
        <f>RAND()</f>
        <v/>
      </c>
      <c r="D63" s="23">
        <f>NORM.INV(C63,Kalkulasi!$D$8,Kalkulasi!$D$9)</f>
        <v/>
      </c>
      <c r="E63" s="24">
        <f>Kalkulasi!$D$7*EXP(D63)</f>
        <v/>
      </c>
    </row>
    <row r="64">
      <c r="B64" s="11" t="n">
        <v>58</v>
      </c>
      <c r="C64" s="20">
        <f>RAND()</f>
        <v/>
      </c>
      <c r="D64" s="23">
        <f>NORM.INV(C64,Kalkulasi!$D$8,Kalkulasi!$D$9)</f>
        <v/>
      </c>
      <c r="E64" s="24">
        <f>Kalkulasi!$D$7*EXP(D64)</f>
        <v/>
      </c>
    </row>
    <row r="65">
      <c r="B65" s="11" t="n">
        <v>59</v>
      </c>
      <c r="C65" s="20">
        <f>RAND()</f>
        <v/>
      </c>
      <c r="D65" s="23">
        <f>NORM.INV(C65,Kalkulasi!$D$8,Kalkulasi!$D$9)</f>
        <v/>
      </c>
      <c r="E65" s="24">
        <f>Kalkulasi!$D$7*EXP(D65)</f>
        <v/>
      </c>
    </row>
    <row r="66">
      <c r="B66" s="11" t="n">
        <v>60</v>
      </c>
      <c r="C66" s="20">
        <f>RAND()</f>
        <v/>
      </c>
      <c r="D66" s="23">
        <f>NORM.INV(C66,Kalkulasi!$D$8,Kalkulasi!$D$9)</f>
        <v/>
      </c>
      <c r="E66" s="24">
        <f>Kalkulasi!$D$7*EXP(D66)</f>
        <v/>
      </c>
    </row>
    <row r="67">
      <c r="B67" s="11" t="n">
        <v>61</v>
      </c>
      <c r="C67" s="20">
        <f>RAND()</f>
        <v/>
      </c>
      <c r="D67" s="23">
        <f>NORM.INV(C67,Kalkulasi!$D$8,Kalkulasi!$D$9)</f>
        <v/>
      </c>
      <c r="E67" s="24">
        <f>Kalkulasi!$D$7*EXP(D67)</f>
        <v/>
      </c>
    </row>
    <row r="68">
      <c r="B68" s="11" t="n">
        <v>62</v>
      </c>
      <c r="C68" s="20">
        <f>RAND()</f>
        <v/>
      </c>
      <c r="D68" s="23">
        <f>NORM.INV(C68,Kalkulasi!$D$8,Kalkulasi!$D$9)</f>
        <v/>
      </c>
      <c r="E68" s="24">
        <f>Kalkulasi!$D$7*EXP(D68)</f>
        <v/>
      </c>
    </row>
    <row r="69">
      <c r="B69" s="11" t="n">
        <v>63</v>
      </c>
      <c r="C69" s="20">
        <f>RAND()</f>
        <v/>
      </c>
      <c r="D69" s="23">
        <f>NORM.INV(C69,Kalkulasi!$D$8,Kalkulasi!$D$9)</f>
        <v/>
      </c>
      <c r="E69" s="24">
        <f>Kalkulasi!$D$7*EXP(D69)</f>
        <v/>
      </c>
    </row>
    <row r="70">
      <c r="B70" s="11" t="n">
        <v>64</v>
      </c>
      <c r="C70" s="20">
        <f>RAND()</f>
        <v/>
      </c>
      <c r="D70" s="23">
        <f>NORM.INV(C70,Kalkulasi!$D$8,Kalkulasi!$D$9)</f>
        <v/>
      </c>
      <c r="E70" s="24">
        <f>Kalkulasi!$D$7*EXP(D70)</f>
        <v/>
      </c>
    </row>
    <row r="71">
      <c r="B71" s="11" t="n">
        <v>65</v>
      </c>
      <c r="C71" s="20">
        <f>RAND()</f>
        <v/>
      </c>
      <c r="D71" s="23">
        <f>NORM.INV(C71,Kalkulasi!$D$8,Kalkulasi!$D$9)</f>
        <v/>
      </c>
      <c r="E71" s="24">
        <f>Kalkulasi!$D$7*EXP(D71)</f>
        <v/>
      </c>
    </row>
    <row r="72">
      <c r="B72" s="11" t="n">
        <v>66</v>
      </c>
      <c r="C72" s="20">
        <f>RAND()</f>
        <v/>
      </c>
      <c r="D72" s="23">
        <f>NORM.INV(C72,Kalkulasi!$D$8,Kalkulasi!$D$9)</f>
        <v/>
      </c>
      <c r="E72" s="24">
        <f>Kalkulasi!$D$7*EXP(D72)</f>
        <v/>
      </c>
    </row>
    <row r="73">
      <c r="B73" s="11" t="n">
        <v>67</v>
      </c>
      <c r="C73" s="20">
        <f>RAND()</f>
        <v/>
      </c>
      <c r="D73" s="23">
        <f>NORM.INV(C73,Kalkulasi!$D$8,Kalkulasi!$D$9)</f>
        <v/>
      </c>
      <c r="E73" s="24">
        <f>Kalkulasi!$D$7*EXP(D73)</f>
        <v/>
      </c>
    </row>
    <row r="74">
      <c r="B74" s="11" t="n">
        <v>68</v>
      </c>
      <c r="C74" s="20">
        <f>RAND()</f>
        <v/>
      </c>
      <c r="D74" s="23">
        <f>NORM.INV(C74,Kalkulasi!$D$8,Kalkulasi!$D$9)</f>
        <v/>
      </c>
      <c r="E74" s="24">
        <f>Kalkulasi!$D$7*EXP(D74)</f>
        <v/>
      </c>
    </row>
    <row r="75">
      <c r="B75" s="11" t="n">
        <v>69</v>
      </c>
      <c r="C75" s="20">
        <f>RAND()</f>
        <v/>
      </c>
      <c r="D75" s="23">
        <f>NORM.INV(C75,Kalkulasi!$D$8,Kalkulasi!$D$9)</f>
        <v/>
      </c>
      <c r="E75" s="24">
        <f>Kalkulasi!$D$7*EXP(D75)</f>
        <v/>
      </c>
    </row>
    <row r="76">
      <c r="B76" s="11" t="n">
        <v>70</v>
      </c>
      <c r="C76" s="20">
        <f>RAND()</f>
        <v/>
      </c>
      <c r="D76" s="23">
        <f>NORM.INV(C76,Kalkulasi!$D$8,Kalkulasi!$D$9)</f>
        <v/>
      </c>
      <c r="E76" s="24">
        <f>Kalkulasi!$D$7*EXP(D76)</f>
        <v/>
      </c>
    </row>
    <row r="77">
      <c r="B77" s="11" t="n">
        <v>71</v>
      </c>
      <c r="C77" s="20">
        <f>RAND()</f>
        <v/>
      </c>
      <c r="D77" s="23">
        <f>NORM.INV(C77,Kalkulasi!$D$8,Kalkulasi!$D$9)</f>
        <v/>
      </c>
      <c r="E77" s="24">
        <f>Kalkulasi!$D$7*EXP(D77)</f>
        <v/>
      </c>
    </row>
    <row r="78">
      <c r="B78" s="11" t="n">
        <v>72</v>
      </c>
      <c r="C78" s="20">
        <f>RAND()</f>
        <v/>
      </c>
      <c r="D78" s="23">
        <f>NORM.INV(C78,Kalkulasi!$D$8,Kalkulasi!$D$9)</f>
        <v/>
      </c>
      <c r="E78" s="24">
        <f>Kalkulasi!$D$7*EXP(D78)</f>
        <v/>
      </c>
    </row>
    <row r="79">
      <c r="B79" s="11" t="n">
        <v>73</v>
      </c>
      <c r="C79" s="20">
        <f>RAND()</f>
        <v/>
      </c>
      <c r="D79" s="23">
        <f>NORM.INV(C79,Kalkulasi!$D$8,Kalkulasi!$D$9)</f>
        <v/>
      </c>
      <c r="E79" s="24">
        <f>Kalkulasi!$D$7*EXP(D79)</f>
        <v/>
      </c>
    </row>
    <row r="80">
      <c r="B80" s="11" t="n">
        <v>74</v>
      </c>
      <c r="C80" s="20">
        <f>RAND()</f>
        <v/>
      </c>
      <c r="D80" s="23">
        <f>NORM.INV(C80,Kalkulasi!$D$8,Kalkulasi!$D$9)</f>
        <v/>
      </c>
      <c r="E80" s="24">
        <f>Kalkulasi!$D$7*EXP(D80)</f>
        <v/>
      </c>
    </row>
    <row r="81">
      <c r="B81" s="11" t="n">
        <v>75</v>
      </c>
      <c r="C81" s="20">
        <f>RAND()</f>
        <v/>
      </c>
      <c r="D81" s="23">
        <f>NORM.INV(C81,Kalkulasi!$D$8,Kalkulasi!$D$9)</f>
        <v/>
      </c>
      <c r="E81" s="24">
        <f>Kalkulasi!$D$7*EXP(D81)</f>
        <v/>
      </c>
    </row>
    <row r="82">
      <c r="B82" s="11" t="n">
        <v>76</v>
      </c>
      <c r="C82" s="20">
        <f>RAND()</f>
        <v/>
      </c>
      <c r="D82" s="23">
        <f>NORM.INV(C82,Kalkulasi!$D$8,Kalkulasi!$D$9)</f>
        <v/>
      </c>
      <c r="E82" s="24">
        <f>Kalkulasi!$D$7*EXP(D82)</f>
        <v/>
      </c>
    </row>
    <row r="83">
      <c r="B83" s="11" t="n">
        <v>77</v>
      </c>
      <c r="C83" s="20">
        <f>RAND()</f>
        <v/>
      </c>
      <c r="D83" s="23">
        <f>NORM.INV(C83,Kalkulasi!$D$8,Kalkulasi!$D$9)</f>
        <v/>
      </c>
      <c r="E83" s="24">
        <f>Kalkulasi!$D$7*EXP(D83)</f>
        <v/>
      </c>
    </row>
    <row r="84">
      <c r="B84" s="11" t="n">
        <v>78</v>
      </c>
      <c r="C84" s="20">
        <f>RAND()</f>
        <v/>
      </c>
      <c r="D84" s="23">
        <f>NORM.INV(C84,Kalkulasi!$D$8,Kalkulasi!$D$9)</f>
        <v/>
      </c>
      <c r="E84" s="24">
        <f>Kalkulasi!$D$7*EXP(D84)</f>
        <v/>
      </c>
    </row>
    <row r="85">
      <c r="B85" s="11" t="n">
        <v>79</v>
      </c>
      <c r="C85" s="20">
        <f>RAND()</f>
        <v/>
      </c>
      <c r="D85" s="23">
        <f>NORM.INV(C85,Kalkulasi!$D$8,Kalkulasi!$D$9)</f>
        <v/>
      </c>
      <c r="E85" s="24">
        <f>Kalkulasi!$D$7*EXP(D85)</f>
        <v/>
      </c>
    </row>
    <row r="86">
      <c r="B86" s="11" t="n">
        <v>80</v>
      </c>
      <c r="C86" s="20">
        <f>RAND()</f>
        <v/>
      </c>
      <c r="D86" s="23">
        <f>NORM.INV(C86,Kalkulasi!$D$8,Kalkulasi!$D$9)</f>
        <v/>
      </c>
      <c r="E86" s="24">
        <f>Kalkulasi!$D$7*EXP(D86)</f>
        <v/>
      </c>
    </row>
    <row r="87">
      <c r="B87" s="11" t="n">
        <v>81</v>
      </c>
      <c r="C87" s="20">
        <f>RAND()</f>
        <v/>
      </c>
      <c r="D87" s="23">
        <f>NORM.INV(C87,Kalkulasi!$D$8,Kalkulasi!$D$9)</f>
        <v/>
      </c>
      <c r="E87" s="24">
        <f>Kalkulasi!$D$7*EXP(D87)</f>
        <v/>
      </c>
    </row>
    <row r="88">
      <c r="B88" s="11" t="n">
        <v>82</v>
      </c>
      <c r="C88" s="20">
        <f>RAND()</f>
        <v/>
      </c>
      <c r="D88" s="23">
        <f>NORM.INV(C88,Kalkulasi!$D$8,Kalkulasi!$D$9)</f>
        <v/>
      </c>
      <c r="E88" s="24">
        <f>Kalkulasi!$D$7*EXP(D88)</f>
        <v/>
      </c>
    </row>
    <row r="89">
      <c r="B89" s="11" t="n">
        <v>83</v>
      </c>
      <c r="C89" s="20">
        <f>RAND()</f>
        <v/>
      </c>
      <c r="D89" s="23">
        <f>NORM.INV(C89,Kalkulasi!$D$8,Kalkulasi!$D$9)</f>
        <v/>
      </c>
      <c r="E89" s="24">
        <f>Kalkulasi!$D$7*EXP(D89)</f>
        <v/>
      </c>
    </row>
    <row r="90">
      <c r="B90" s="11" t="n">
        <v>84</v>
      </c>
      <c r="C90" s="20">
        <f>RAND()</f>
        <v/>
      </c>
      <c r="D90" s="23">
        <f>NORM.INV(C90,Kalkulasi!$D$8,Kalkulasi!$D$9)</f>
        <v/>
      </c>
      <c r="E90" s="24">
        <f>Kalkulasi!$D$7*EXP(D90)</f>
        <v/>
      </c>
    </row>
    <row r="91">
      <c r="B91" s="11" t="n">
        <v>85</v>
      </c>
      <c r="C91" s="20">
        <f>RAND()</f>
        <v/>
      </c>
      <c r="D91" s="23">
        <f>NORM.INV(C91,Kalkulasi!$D$8,Kalkulasi!$D$9)</f>
        <v/>
      </c>
      <c r="E91" s="24">
        <f>Kalkulasi!$D$7*EXP(D91)</f>
        <v/>
      </c>
    </row>
    <row r="92">
      <c r="B92" s="11" t="n">
        <v>86</v>
      </c>
      <c r="C92" s="20">
        <f>RAND()</f>
        <v/>
      </c>
      <c r="D92" s="23">
        <f>NORM.INV(C92,Kalkulasi!$D$8,Kalkulasi!$D$9)</f>
        <v/>
      </c>
      <c r="E92" s="24">
        <f>Kalkulasi!$D$7*EXP(D92)</f>
        <v/>
      </c>
    </row>
    <row r="93">
      <c r="B93" s="11" t="n">
        <v>87</v>
      </c>
      <c r="C93" s="20">
        <f>RAND()</f>
        <v/>
      </c>
      <c r="D93" s="23">
        <f>NORM.INV(C93,Kalkulasi!$D$8,Kalkulasi!$D$9)</f>
        <v/>
      </c>
      <c r="E93" s="24">
        <f>Kalkulasi!$D$7*EXP(D93)</f>
        <v/>
      </c>
    </row>
    <row r="94">
      <c r="B94" s="11" t="n">
        <v>88</v>
      </c>
      <c r="C94" s="20">
        <f>RAND()</f>
        <v/>
      </c>
      <c r="D94" s="23">
        <f>NORM.INV(C94,Kalkulasi!$D$8,Kalkulasi!$D$9)</f>
        <v/>
      </c>
      <c r="E94" s="24">
        <f>Kalkulasi!$D$7*EXP(D94)</f>
        <v/>
      </c>
    </row>
    <row r="95">
      <c r="B95" s="11" t="n">
        <v>89</v>
      </c>
      <c r="C95" s="20">
        <f>RAND()</f>
        <v/>
      </c>
      <c r="D95" s="23">
        <f>NORM.INV(C95,Kalkulasi!$D$8,Kalkulasi!$D$9)</f>
        <v/>
      </c>
      <c r="E95" s="24">
        <f>Kalkulasi!$D$7*EXP(D95)</f>
        <v/>
      </c>
    </row>
    <row r="96">
      <c r="B96" s="11" t="n">
        <v>90</v>
      </c>
      <c r="C96" s="20">
        <f>RAND()</f>
        <v/>
      </c>
      <c r="D96" s="23">
        <f>NORM.INV(C96,Kalkulasi!$D$8,Kalkulasi!$D$9)</f>
        <v/>
      </c>
      <c r="E96" s="24">
        <f>Kalkulasi!$D$7*EXP(D96)</f>
        <v/>
      </c>
    </row>
    <row r="97">
      <c r="B97" s="11" t="n">
        <v>91</v>
      </c>
      <c r="C97" s="20">
        <f>RAND()</f>
        <v/>
      </c>
      <c r="D97" s="23">
        <f>NORM.INV(C97,Kalkulasi!$D$8,Kalkulasi!$D$9)</f>
        <v/>
      </c>
      <c r="E97" s="24">
        <f>Kalkulasi!$D$7*EXP(D97)</f>
        <v/>
      </c>
    </row>
    <row r="98">
      <c r="B98" s="11" t="n">
        <v>92</v>
      </c>
      <c r="C98" s="20">
        <f>RAND()</f>
        <v/>
      </c>
      <c r="D98" s="23">
        <f>NORM.INV(C98,Kalkulasi!$D$8,Kalkulasi!$D$9)</f>
        <v/>
      </c>
      <c r="E98" s="24">
        <f>Kalkulasi!$D$7*EXP(D98)</f>
        <v/>
      </c>
    </row>
    <row r="99">
      <c r="B99" s="11" t="n">
        <v>93</v>
      </c>
      <c r="C99" s="20">
        <f>RAND()</f>
        <v/>
      </c>
      <c r="D99" s="23">
        <f>NORM.INV(C99,Kalkulasi!$D$8,Kalkulasi!$D$9)</f>
        <v/>
      </c>
      <c r="E99" s="24">
        <f>Kalkulasi!$D$7*EXP(D99)</f>
        <v/>
      </c>
    </row>
    <row r="100">
      <c r="B100" s="11" t="n">
        <v>94</v>
      </c>
      <c r="C100" s="20">
        <f>RAND()</f>
        <v/>
      </c>
      <c r="D100" s="23">
        <f>NORM.INV(C100,Kalkulasi!$D$8,Kalkulasi!$D$9)</f>
        <v/>
      </c>
      <c r="E100" s="24">
        <f>Kalkulasi!$D$7*EXP(D100)</f>
        <v/>
      </c>
    </row>
    <row r="101">
      <c r="B101" s="11" t="n">
        <v>95</v>
      </c>
      <c r="C101" s="20">
        <f>RAND()</f>
        <v/>
      </c>
      <c r="D101" s="23">
        <f>NORM.INV(C101,Kalkulasi!$D$8,Kalkulasi!$D$9)</f>
        <v/>
      </c>
      <c r="E101" s="24">
        <f>Kalkulasi!$D$7*EXP(D101)</f>
        <v/>
      </c>
    </row>
    <row r="102">
      <c r="B102" s="11" t="n">
        <v>96</v>
      </c>
      <c r="C102" s="20">
        <f>RAND()</f>
        <v/>
      </c>
      <c r="D102" s="23">
        <f>NORM.INV(C102,Kalkulasi!$D$8,Kalkulasi!$D$9)</f>
        <v/>
      </c>
      <c r="E102" s="24">
        <f>Kalkulasi!$D$7*EXP(D102)</f>
        <v/>
      </c>
    </row>
    <row r="103">
      <c r="B103" s="11" t="n">
        <v>97</v>
      </c>
      <c r="C103" s="20">
        <f>RAND()</f>
        <v/>
      </c>
      <c r="D103" s="23">
        <f>NORM.INV(C103,Kalkulasi!$D$8,Kalkulasi!$D$9)</f>
        <v/>
      </c>
      <c r="E103" s="24">
        <f>Kalkulasi!$D$7*EXP(D103)</f>
        <v/>
      </c>
    </row>
    <row r="104">
      <c r="B104" s="11" t="n">
        <v>98</v>
      </c>
      <c r="C104" s="20">
        <f>RAND()</f>
        <v/>
      </c>
      <c r="D104" s="23">
        <f>NORM.INV(C104,Kalkulasi!$D$8,Kalkulasi!$D$9)</f>
        <v/>
      </c>
      <c r="E104" s="24">
        <f>Kalkulasi!$D$7*EXP(D104)</f>
        <v/>
      </c>
    </row>
    <row r="105">
      <c r="B105" s="11" t="n">
        <v>99</v>
      </c>
      <c r="C105" s="20">
        <f>RAND()</f>
        <v/>
      </c>
      <c r="D105" s="23">
        <f>NORM.INV(C105,Kalkulasi!$D$8,Kalkulasi!$D$9)</f>
        <v/>
      </c>
      <c r="E105" s="24">
        <f>Kalkulasi!$D$7*EXP(D105)</f>
        <v/>
      </c>
    </row>
    <row r="106">
      <c r="B106" s="11" t="n">
        <v>100</v>
      </c>
      <c r="C106" s="20">
        <f>RAND()</f>
        <v/>
      </c>
      <c r="D106" s="23">
        <f>NORM.INV(C106,Kalkulasi!$D$8,Kalkulasi!$D$9)</f>
        <v/>
      </c>
      <c r="E106" s="24">
        <f>Kalkulasi!$D$7*EXP(D106)</f>
        <v/>
      </c>
    </row>
    <row r="107">
      <c r="B107" s="11" t="n">
        <v>101</v>
      </c>
      <c r="C107" s="20">
        <f>RAND()</f>
        <v/>
      </c>
      <c r="D107" s="23">
        <f>NORM.INV(C107,Kalkulasi!$D$8,Kalkulasi!$D$9)</f>
        <v/>
      </c>
      <c r="E107" s="24">
        <f>Kalkulasi!$D$7*EXP(D107)</f>
        <v/>
      </c>
    </row>
    <row r="108">
      <c r="B108" s="11" t="n">
        <v>102</v>
      </c>
      <c r="C108" s="20">
        <f>RAND()</f>
        <v/>
      </c>
      <c r="D108" s="23">
        <f>NORM.INV(C108,Kalkulasi!$D$8,Kalkulasi!$D$9)</f>
        <v/>
      </c>
      <c r="E108" s="24">
        <f>Kalkulasi!$D$7*EXP(D108)</f>
        <v/>
      </c>
    </row>
    <row r="109">
      <c r="B109" s="11" t="n">
        <v>103</v>
      </c>
      <c r="C109" s="20">
        <f>RAND()</f>
        <v/>
      </c>
      <c r="D109" s="23">
        <f>NORM.INV(C109,Kalkulasi!$D$8,Kalkulasi!$D$9)</f>
        <v/>
      </c>
      <c r="E109" s="24">
        <f>Kalkulasi!$D$7*EXP(D109)</f>
        <v/>
      </c>
    </row>
    <row r="110">
      <c r="B110" s="11" t="n">
        <v>104</v>
      </c>
      <c r="C110" s="20">
        <f>RAND()</f>
        <v/>
      </c>
      <c r="D110" s="23">
        <f>NORM.INV(C110,Kalkulasi!$D$8,Kalkulasi!$D$9)</f>
        <v/>
      </c>
      <c r="E110" s="24">
        <f>Kalkulasi!$D$7*EXP(D110)</f>
        <v/>
      </c>
    </row>
    <row r="111">
      <c r="B111" s="11" t="n">
        <v>105</v>
      </c>
      <c r="C111" s="20">
        <f>RAND()</f>
        <v/>
      </c>
      <c r="D111" s="23">
        <f>NORM.INV(C111,Kalkulasi!$D$8,Kalkulasi!$D$9)</f>
        <v/>
      </c>
      <c r="E111" s="24">
        <f>Kalkulasi!$D$7*EXP(D111)</f>
        <v/>
      </c>
    </row>
    <row r="112">
      <c r="B112" s="11" t="n">
        <v>106</v>
      </c>
      <c r="C112" s="20">
        <f>RAND()</f>
        <v/>
      </c>
      <c r="D112" s="23">
        <f>NORM.INV(C112,Kalkulasi!$D$8,Kalkulasi!$D$9)</f>
        <v/>
      </c>
      <c r="E112" s="24">
        <f>Kalkulasi!$D$7*EXP(D112)</f>
        <v/>
      </c>
    </row>
    <row r="113">
      <c r="B113" s="11" t="n">
        <v>107</v>
      </c>
      <c r="C113" s="20">
        <f>RAND()</f>
        <v/>
      </c>
      <c r="D113" s="23">
        <f>NORM.INV(C113,Kalkulasi!$D$8,Kalkulasi!$D$9)</f>
        <v/>
      </c>
      <c r="E113" s="24">
        <f>Kalkulasi!$D$7*EXP(D113)</f>
        <v/>
      </c>
    </row>
    <row r="114">
      <c r="B114" s="11" t="n">
        <v>108</v>
      </c>
      <c r="C114" s="20">
        <f>RAND()</f>
        <v/>
      </c>
      <c r="D114" s="23">
        <f>NORM.INV(C114,Kalkulasi!$D$8,Kalkulasi!$D$9)</f>
        <v/>
      </c>
      <c r="E114" s="24">
        <f>Kalkulasi!$D$7*EXP(D114)</f>
        <v/>
      </c>
    </row>
    <row r="115">
      <c r="B115" s="11" t="n">
        <v>109</v>
      </c>
      <c r="C115" s="20">
        <f>RAND()</f>
        <v/>
      </c>
      <c r="D115" s="23">
        <f>NORM.INV(C115,Kalkulasi!$D$8,Kalkulasi!$D$9)</f>
        <v/>
      </c>
      <c r="E115" s="24">
        <f>Kalkulasi!$D$7*EXP(D115)</f>
        <v/>
      </c>
    </row>
    <row r="116">
      <c r="B116" s="11" t="n">
        <v>110</v>
      </c>
      <c r="C116" s="20">
        <f>RAND()</f>
        <v/>
      </c>
      <c r="D116" s="23">
        <f>NORM.INV(C116,Kalkulasi!$D$8,Kalkulasi!$D$9)</f>
        <v/>
      </c>
      <c r="E116" s="24">
        <f>Kalkulasi!$D$7*EXP(D116)</f>
        <v/>
      </c>
    </row>
    <row r="117">
      <c r="B117" s="11" t="n">
        <v>111</v>
      </c>
      <c r="C117" s="20">
        <f>RAND()</f>
        <v/>
      </c>
      <c r="D117" s="23">
        <f>NORM.INV(C117,Kalkulasi!$D$8,Kalkulasi!$D$9)</f>
        <v/>
      </c>
      <c r="E117" s="24">
        <f>Kalkulasi!$D$7*EXP(D117)</f>
        <v/>
      </c>
    </row>
    <row r="118">
      <c r="B118" s="11" t="n">
        <v>112</v>
      </c>
      <c r="C118" s="20">
        <f>RAND()</f>
        <v/>
      </c>
      <c r="D118" s="23">
        <f>NORM.INV(C118,Kalkulasi!$D$8,Kalkulasi!$D$9)</f>
        <v/>
      </c>
      <c r="E118" s="24">
        <f>Kalkulasi!$D$7*EXP(D118)</f>
        <v/>
      </c>
    </row>
    <row r="119">
      <c r="B119" s="11" t="n">
        <v>113</v>
      </c>
      <c r="C119" s="20">
        <f>RAND()</f>
        <v/>
      </c>
      <c r="D119" s="23">
        <f>NORM.INV(C119,Kalkulasi!$D$8,Kalkulasi!$D$9)</f>
        <v/>
      </c>
      <c r="E119" s="24">
        <f>Kalkulasi!$D$7*EXP(D119)</f>
        <v/>
      </c>
    </row>
    <row r="120">
      <c r="B120" s="11" t="n">
        <v>114</v>
      </c>
      <c r="C120" s="20">
        <f>RAND()</f>
        <v/>
      </c>
      <c r="D120" s="23">
        <f>NORM.INV(C120,Kalkulasi!$D$8,Kalkulasi!$D$9)</f>
        <v/>
      </c>
      <c r="E120" s="24">
        <f>Kalkulasi!$D$7*EXP(D120)</f>
        <v/>
      </c>
    </row>
    <row r="121">
      <c r="B121" s="11" t="n">
        <v>115</v>
      </c>
      <c r="C121" s="20">
        <f>RAND()</f>
        <v/>
      </c>
      <c r="D121" s="23">
        <f>NORM.INV(C121,Kalkulasi!$D$8,Kalkulasi!$D$9)</f>
        <v/>
      </c>
      <c r="E121" s="24">
        <f>Kalkulasi!$D$7*EXP(D121)</f>
        <v/>
      </c>
    </row>
    <row r="122">
      <c r="B122" s="11" t="n">
        <v>116</v>
      </c>
      <c r="C122" s="20">
        <f>RAND()</f>
        <v/>
      </c>
      <c r="D122" s="23">
        <f>NORM.INV(C122,Kalkulasi!$D$8,Kalkulasi!$D$9)</f>
        <v/>
      </c>
      <c r="E122" s="24">
        <f>Kalkulasi!$D$7*EXP(D122)</f>
        <v/>
      </c>
    </row>
    <row r="123">
      <c r="B123" s="11" t="n">
        <v>117</v>
      </c>
      <c r="C123" s="20">
        <f>RAND()</f>
        <v/>
      </c>
      <c r="D123" s="23">
        <f>NORM.INV(C123,Kalkulasi!$D$8,Kalkulasi!$D$9)</f>
        <v/>
      </c>
      <c r="E123" s="24">
        <f>Kalkulasi!$D$7*EXP(D123)</f>
        <v/>
      </c>
    </row>
    <row r="124">
      <c r="B124" s="11" t="n">
        <v>118</v>
      </c>
      <c r="C124" s="20">
        <f>RAND()</f>
        <v/>
      </c>
      <c r="D124" s="23">
        <f>NORM.INV(C124,Kalkulasi!$D$8,Kalkulasi!$D$9)</f>
        <v/>
      </c>
      <c r="E124" s="24">
        <f>Kalkulasi!$D$7*EXP(D124)</f>
        <v/>
      </c>
    </row>
    <row r="125">
      <c r="B125" s="11" t="n">
        <v>119</v>
      </c>
      <c r="C125" s="20">
        <f>RAND()</f>
        <v/>
      </c>
      <c r="D125" s="23">
        <f>NORM.INV(C125,Kalkulasi!$D$8,Kalkulasi!$D$9)</f>
        <v/>
      </c>
      <c r="E125" s="24">
        <f>Kalkulasi!$D$7*EXP(D125)</f>
        <v/>
      </c>
    </row>
    <row r="126">
      <c r="B126" s="11" t="n">
        <v>120</v>
      </c>
      <c r="C126" s="20">
        <f>RAND()</f>
        <v/>
      </c>
      <c r="D126" s="23">
        <f>NORM.INV(C126,Kalkulasi!$D$8,Kalkulasi!$D$9)</f>
        <v/>
      </c>
      <c r="E126" s="24">
        <f>Kalkulasi!$D$7*EXP(D126)</f>
        <v/>
      </c>
    </row>
    <row r="127">
      <c r="B127" s="11" t="n">
        <v>121</v>
      </c>
      <c r="C127" s="20">
        <f>RAND()</f>
        <v/>
      </c>
      <c r="D127" s="23">
        <f>NORM.INV(C127,Kalkulasi!$D$8,Kalkulasi!$D$9)</f>
        <v/>
      </c>
      <c r="E127" s="24">
        <f>Kalkulasi!$D$7*EXP(D127)</f>
        <v/>
      </c>
    </row>
    <row r="128">
      <c r="B128" s="11" t="n">
        <v>122</v>
      </c>
      <c r="C128" s="20">
        <f>RAND()</f>
        <v/>
      </c>
      <c r="D128" s="23">
        <f>NORM.INV(C128,Kalkulasi!$D$8,Kalkulasi!$D$9)</f>
        <v/>
      </c>
      <c r="E128" s="24">
        <f>Kalkulasi!$D$7*EXP(D128)</f>
        <v/>
      </c>
    </row>
    <row r="129">
      <c r="B129" s="11" t="n">
        <v>123</v>
      </c>
      <c r="C129" s="20">
        <f>RAND()</f>
        <v/>
      </c>
      <c r="D129" s="23">
        <f>NORM.INV(C129,Kalkulasi!$D$8,Kalkulasi!$D$9)</f>
        <v/>
      </c>
      <c r="E129" s="24">
        <f>Kalkulasi!$D$7*EXP(D129)</f>
        <v/>
      </c>
    </row>
    <row r="130">
      <c r="B130" s="11" t="n">
        <v>124</v>
      </c>
      <c r="C130" s="20">
        <f>RAND()</f>
        <v/>
      </c>
      <c r="D130" s="23">
        <f>NORM.INV(C130,Kalkulasi!$D$8,Kalkulasi!$D$9)</f>
        <v/>
      </c>
      <c r="E130" s="24">
        <f>Kalkulasi!$D$7*EXP(D130)</f>
        <v/>
      </c>
    </row>
    <row r="131">
      <c r="B131" s="11" t="n">
        <v>125</v>
      </c>
      <c r="C131" s="20">
        <f>RAND()</f>
        <v/>
      </c>
      <c r="D131" s="23">
        <f>NORM.INV(C131,Kalkulasi!$D$8,Kalkulasi!$D$9)</f>
        <v/>
      </c>
      <c r="E131" s="24">
        <f>Kalkulasi!$D$7*EXP(D131)</f>
        <v/>
      </c>
    </row>
    <row r="132">
      <c r="B132" s="11" t="n">
        <v>126</v>
      </c>
      <c r="C132" s="20">
        <f>RAND()</f>
        <v/>
      </c>
      <c r="D132" s="23">
        <f>NORM.INV(C132,Kalkulasi!$D$8,Kalkulasi!$D$9)</f>
        <v/>
      </c>
      <c r="E132" s="24">
        <f>Kalkulasi!$D$7*EXP(D132)</f>
        <v/>
      </c>
    </row>
    <row r="133">
      <c r="B133" s="11" t="n">
        <v>127</v>
      </c>
      <c r="C133" s="20">
        <f>RAND()</f>
        <v/>
      </c>
      <c r="D133" s="23">
        <f>NORM.INV(C133,Kalkulasi!$D$8,Kalkulasi!$D$9)</f>
        <v/>
      </c>
      <c r="E133" s="24">
        <f>Kalkulasi!$D$7*EXP(D133)</f>
        <v/>
      </c>
    </row>
    <row r="134">
      <c r="B134" s="11" t="n">
        <v>128</v>
      </c>
      <c r="C134" s="20">
        <f>RAND()</f>
        <v/>
      </c>
      <c r="D134" s="23">
        <f>NORM.INV(C134,Kalkulasi!$D$8,Kalkulasi!$D$9)</f>
        <v/>
      </c>
      <c r="E134" s="24">
        <f>Kalkulasi!$D$7*EXP(D134)</f>
        <v/>
      </c>
    </row>
    <row r="135">
      <c r="B135" s="11" t="n">
        <v>129</v>
      </c>
      <c r="C135" s="20">
        <f>RAND()</f>
        <v/>
      </c>
      <c r="D135" s="23">
        <f>NORM.INV(C135,Kalkulasi!$D$8,Kalkulasi!$D$9)</f>
        <v/>
      </c>
      <c r="E135" s="24">
        <f>Kalkulasi!$D$7*EXP(D135)</f>
        <v/>
      </c>
    </row>
    <row r="136">
      <c r="B136" s="11" t="n">
        <v>130</v>
      </c>
      <c r="C136" s="20">
        <f>RAND()</f>
        <v/>
      </c>
      <c r="D136" s="23">
        <f>NORM.INV(C136,Kalkulasi!$D$8,Kalkulasi!$D$9)</f>
        <v/>
      </c>
      <c r="E136" s="24">
        <f>Kalkulasi!$D$7*EXP(D136)</f>
        <v/>
      </c>
    </row>
    <row r="137">
      <c r="B137" s="11" t="n">
        <v>131</v>
      </c>
      <c r="C137" s="20">
        <f>RAND()</f>
        <v/>
      </c>
      <c r="D137" s="23">
        <f>NORM.INV(C137,Kalkulasi!$D$8,Kalkulasi!$D$9)</f>
        <v/>
      </c>
      <c r="E137" s="24">
        <f>Kalkulasi!$D$7*EXP(D137)</f>
        <v/>
      </c>
    </row>
    <row r="138">
      <c r="B138" s="11" t="n">
        <v>132</v>
      </c>
      <c r="C138" s="20">
        <f>RAND()</f>
        <v/>
      </c>
      <c r="D138" s="23">
        <f>NORM.INV(C138,Kalkulasi!$D$8,Kalkulasi!$D$9)</f>
        <v/>
      </c>
      <c r="E138" s="24">
        <f>Kalkulasi!$D$7*EXP(D138)</f>
        <v/>
      </c>
    </row>
    <row r="139">
      <c r="B139" s="11" t="n">
        <v>133</v>
      </c>
      <c r="C139" s="20">
        <f>RAND()</f>
        <v/>
      </c>
      <c r="D139" s="23">
        <f>NORM.INV(C139,Kalkulasi!$D$8,Kalkulasi!$D$9)</f>
        <v/>
      </c>
      <c r="E139" s="24">
        <f>Kalkulasi!$D$7*EXP(D139)</f>
        <v/>
      </c>
    </row>
    <row r="140">
      <c r="B140" s="11" t="n">
        <v>134</v>
      </c>
      <c r="C140" s="20">
        <f>RAND()</f>
        <v/>
      </c>
      <c r="D140" s="23">
        <f>NORM.INV(C140,Kalkulasi!$D$8,Kalkulasi!$D$9)</f>
        <v/>
      </c>
      <c r="E140" s="24">
        <f>Kalkulasi!$D$7*EXP(D140)</f>
        <v/>
      </c>
    </row>
    <row r="141">
      <c r="B141" s="11" t="n">
        <v>135</v>
      </c>
      <c r="C141" s="20">
        <f>RAND()</f>
        <v/>
      </c>
      <c r="D141" s="23">
        <f>NORM.INV(C141,Kalkulasi!$D$8,Kalkulasi!$D$9)</f>
        <v/>
      </c>
      <c r="E141" s="24">
        <f>Kalkulasi!$D$7*EXP(D141)</f>
        <v/>
      </c>
    </row>
    <row r="142">
      <c r="B142" s="11" t="n">
        <v>136</v>
      </c>
      <c r="C142" s="20">
        <f>RAND()</f>
        <v/>
      </c>
      <c r="D142" s="23">
        <f>NORM.INV(C142,Kalkulasi!$D$8,Kalkulasi!$D$9)</f>
        <v/>
      </c>
      <c r="E142" s="24">
        <f>Kalkulasi!$D$7*EXP(D142)</f>
        <v/>
      </c>
    </row>
    <row r="143">
      <c r="B143" s="11" t="n">
        <v>137</v>
      </c>
      <c r="C143" s="20">
        <f>RAND()</f>
        <v/>
      </c>
      <c r="D143" s="23">
        <f>NORM.INV(C143,Kalkulasi!$D$8,Kalkulasi!$D$9)</f>
        <v/>
      </c>
      <c r="E143" s="24">
        <f>Kalkulasi!$D$7*EXP(D143)</f>
        <v/>
      </c>
    </row>
    <row r="144">
      <c r="B144" s="11" t="n">
        <v>138</v>
      </c>
      <c r="C144" s="20">
        <f>RAND()</f>
        <v/>
      </c>
      <c r="D144" s="23">
        <f>NORM.INV(C144,Kalkulasi!$D$8,Kalkulasi!$D$9)</f>
        <v/>
      </c>
      <c r="E144" s="24">
        <f>Kalkulasi!$D$7*EXP(D144)</f>
        <v/>
      </c>
    </row>
    <row r="145">
      <c r="B145" s="11" t="n">
        <v>139</v>
      </c>
      <c r="C145" s="20">
        <f>RAND()</f>
        <v/>
      </c>
      <c r="D145" s="23">
        <f>NORM.INV(C145,Kalkulasi!$D$8,Kalkulasi!$D$9)</f>
        <v/>
      </c>
      <c r="E145" s="24">
        <f>Kalkulasi!$D$7*EXP(D145)</f>
        <v/>
      </c>
    </row>
    <row r="146">
      <c r="B146" s="11" t="n">
        <v>140</v>
      </c>
      <c r="C146" s="20">
        <f>RAND()</f>
        <v/>
      </c>
      <c r="D146" s="23">
        <f>NORM.INV(C146,Kalkulasi!$D$8,Kalkulasi!$D$9)</f>
        <v/>
      </c>
      <c r="E146" s="24">
        <f>Kalkulasi!$D$7*EXP(D146)</f>
        <v/>
      </c>
    </row>
    <row r="147">
      <c r="B147" s="11" t="n">
        <v>141</v>
      </c>
      <c r="C147" s="20">
        <f>RAND()</f>
        <v/>
      </c>
      <c r="D147" s="23">
        <f>NORM.INV(C147,Kalkulasi!$D$8,Kalkulasi!$D$9)</f>
        <v/>
      </c>
      <c r="E147" s="24">
        <f>Kalkulasi!$D$7*EXP(D147)</f>
        <v/>
      </c>
    </row>
    <row r="148">
      <c r="B148" s="11" t="n">
        <v>142</v>
      </c>
      <c r="C148" s="20">
        <f>RAND()</f>
        <v/>
      </c>
      <c r="D148" s="23">
        <f>NORM.INV(C148,Kalkulasi!$D$8,Kalkulasi!$D$9)</f>
        <v/>
      </c>
      <c r="E148" s="24">
        <f>Kalkulasi!$D$7*EXP(D148)</f>
        <v/>
      </c>
    </row>
    <row r="149">
      <c r="B149" s="11" t="n">
        <v>143</v>
      </c>
      <c r="C149" s="20">
        <f>RAND()</f>
        <v/>
      </c>
      <c r="D149" s="23">
        <f>NORM.INV(C149,Kalkulasi!$D$8,Kalkulasi!$D$9)</f>
        <v/>
      </c>
      <c r="E149" s="24">
        <f>Kalkulasi!$D$7*EXP(D149)</f>
        <v/>
      </c>
    </row>
    <row r="150">
      <c r="B150" s="11" t="n">
        <v>144</v>
      </c>
      <c r="C150" s="20">
        <f>RAND()</f>
        <v/>
      </c>
      <c r="D150" s="23">
        <f>NORM.INV(C150,Kalkulasi!$D$8,Kalkulasi!$D$9)</f>
        <v/>
      </c>
      <c r="E150" s="24">
        <f>Kalkulasi!$D$7*EXP(D150)</f>
        <v/>
      </c>
    </row>
    <row r="151">
      <c r="B151" s="11" t="n">
        <v>145</v>
      </c>
      <c r="C151" s="20">
        <f>RAND()</f>
        <v/>
      </c>
      <c r="D151" s="23">
        <f>NORM.INV(C151,Kalkulasi!$D$8,Kalkulasi!$D$9)</f>
        <v/>
      </c>
      <c r="E151" s="24">
        <f>Kalkulasi!$D$7*EXP(D151)</f>
        <v/>
      </c>
    </row>
    <row r="152">
      <c r="B152" s="11" t="n">
        <v>146</v>
      </c>
      <c r="C152" s="20">
        <f>RAND()</f>
        <v/>
      </c>
      <c r="D152" s="23">
        <f>NORM.INV(C152,Kalkulasi!$D$8,Kalkulasi!$D$9)</f>
        <v/>
      </c>
      <c r="E152" s="24">
        <f>Kalkulasi!$D$7*EXP(D152)</f>
        <v/>
      </c>
    </row>
    <row r="153">
      <c r="B153" s="11" t="n">
        <v>147</v>
      </c>
      <c r="C153" s="20">
        <f>RAND()</f>
        <v/>
      </c>
      <c r="D153" s="23">
        <f>NORM.INV(C153,Kalkulasi!$D$8,Kalkulasi!$D$9)</f>
        <v/>
      </c>
      <c r="E153" s="24">
        <f>Kalkulasi!$D$7*EXP(D153)</f>
        <v/>
      </c>
    </row>
    <row r="154">
      <c r="B154" s="11" t="n">
        <v>148</v>
      </c>
      <c r="C154" s="20">
        <f>RAND()</f>
        <v/>
      </c>
      <c r="D154" s="23">
        <f>NORM.INV(C154,Kalkulasi!$D$8,Kalkulasi!$D$9)</f>
        <v/>
      </c>
      <c r="E154" s="24">
        <f>Kalkulasi!$D$7*EXP(D154)</f>
        <v/>
      </c>
    </row>
    <row r="155">
      <c r="B155" s="11" t="n">
        <v>149</v>
      </c>
      <c r="C155" s="20">
        <f>RAND()</f>
        <v/>
      </c>
      <c r="D155" s="23">
        <f>NORM.INV(C155,Kalkulasi!$D$8,Kalkulasi!$D$9)</f>
        <v/>
      </c>
      <c r="E155" s="24">
        <f>Kalkulasi!$D$7*EXP(D155)</f>
        <v/>
      </c>
    </row>
    <row r="156">
      <c r="B156" s="11" t="n">
        <v>150</v>
      </c>
      <c r="C156" s="20">
        <f>RAND()</f>
        <v/>
      </c>
      <c r="D156" s="23">
        <f>NORM.INV(C156,Kalkulasi!$D$8,Kalkulasi!$D$9)</f>
        <v/>
      </c>
      <c r="E156" s="24">
        <f>Kalkulasi!$D$7*EXP(D156)</f>
        <v/>
      </c>
    </row>
    <row r="157">
      <c r="B157" s="11" t="n">
        <v>151</v>
      </c>
      <c r="C157" s="20">
        <f>RAND()</f>
        <v/>
      </c>
      <c r="D157" s="23">
        <f>NORM.INV(C157,Kalkulasi!$D$8,Kalkulasi!$D$9)</f>
        <v/>
      </c>
      <c r="E157" s="24">
        <f>Kalkulasi!$D$7*EXP(D157)</f>
        <v/>
      </c>
    </row>
    <row r="158">
      <c r="B158" s="11" t="n">
        <v>152</v>
      </c>
      <c r="C158" s="20">
        <f>RAND()</f>
        <v/>
      </c>
      <c r="D158" s="23">
        <f>NORM.INV(C158,Kalkulasi!$D$8,Kalkulasi!$D$9)</f>
        <v/>
      </c>
      <c r="E158" s="24">
        <f>Kalkulasi!$D$7*EXP(D158)</f>
        <v/>
      </c>
    </row>
    <row r="159">
      <c r="B159" s="11" t="n">
        <v>153</v>
      </c>
      <c r="C159" s="20">
        <f>RAND()</f>
        <v/>
      </c>
      <c r="D159" s="23">
        <f>NORM.INV(C159,Kalkulasi!$D$8,Kalkulasi!$D$9)</f>
        <v/>
      </c>
      <c r="E159" s="24">
        <f>Kalkulasi!$D$7*EXP(D159)</f>
        <v/>
      </c>
    </row>
    <row r="160">
      <c r="B160" s="11" t="n">
        <v>154</v>
      </c>
      <c r="C160" s="20">
        <f>RAND()</f>
        <v/>
      </c>
      <c r="D160" s="23">
        <f>NORM.INV(C160,Kalkulasi!$D$8,Kalkulasi!$D$9)</f>
        <v/>
      </c>
      <c r="E160" s="24">
        <f>Kalkulasi!$D$7*EXP(D160)</f>
        <v/>
      </c>
    </row>
    <row r="161">
      <c r="B161" s="11" t="n">
        <v>155</v>
      </c>
      <c r="C161" s="20">
        <f>RAND()</f>
        <v/>
      </c>
      <c r="D161" s="23">
        <f>NORM.INV(C161,Kalkulasi!$D$8,Kalkulasi!$D$9)</f>
        <v/>
      </c>
      <c r="E161" s="24">
        <f>Kalkulasi!$D$7*EXP(D161)</f>
        <v/>
      </c>
    </row>
    <row r="162">
      <c r="B162" s="11" t="n">
        <v>156</v>
      </c>
      <c r="C162" s="20">
        <f>RAND()</f>
        <v/>
      </c>
      <c r="D162" s="23">
        <f>NORM.INV(C162,Kalkulasi!$D$8,Kalkulasi!$D$9)</f>
        <v/>
      </c>
      <c r="E162" s="24">
        <f>Kalkulasi!$D$7*EXP(D162)</f>
        <v/>
      </c>
    </row>
    <row r="163">
      <c r="B163" s="11" t="n">
        <v>157</v>
      </c>
      <c r="C163" s="20">
        <f>RAND()</f>
        <v/>
      </c>
      <c r="D163" s="23">
        <f>NORM.INV(C163,Kalkulasi!$D$8,Kalkulasi!$D$9)</f>
        <v/>
      </c>
      <c r="E163" s="24">
        <f>Kalkulasi!$D$7*EXP(D163)</f>
        <v/>
      </c>
    </row>
    <row r="164">
      <c r="B164" s="11" t="n">
        <v>158</v>
      </c>
      <c r="C164" s="20">
        <f>RAND()</f>
        <v/>
      </c>
      <c r="D164" s="23">
        <f>NORM.INV(C164,Kalkulasi!$D$8,Kalkulasi!$D$9)</f>
        <v/>
      </c>
      <c r="E164" s="24">
        <f>Kalkulasi!$D$7*EXP(D164)</f>
        <v/>
      </c>
    </row>
    <row r="165">
      <c r="B165" s="11" t="n">
        <v>159</v>
      </c>
      <c r="C165" s="20">
        <f>RAND()</f>
        <v/>
      </c>
      <c r="D165" s="23">
        <f>NORM.INV(C165,Kalkulasi!$D$8,Kalkulasi!$D$9)</f>
        <v/>
      </c>
      <c r="E165" s="24">
        <f>Kalkulasi!$D$7*EXP(D165)</f>
        <v/>
      </c>
    </row>
    <row r="166">
      <c r="B166" s="11" t="n">
        <v>160</v>
      </c>
      <c r="C166" s="20">
        <f>RAND()</f>
        <v/>
      </c>
      <c r="D166" s="23">
        <f>NORM.INV(C166,Kalkulasi!$D$8,Kalkulasi!$D$9)</f>
        <v/>
      </c>
      <c r="E166" s="24">
        <f>Kalkulasi!$D$7*EXP(D166)</f>
        <v/>
      </c>
    </row>
    <row r="167">
      <c r="B167" s="11" t="n">
        <v>161</v>
      </c>
      <c r="C167" s="20">
        <f>RAND()</f>
        <v/>
      </c>
      <c r="D167" s="23">
        <f>NORM.INV(C167,Kalkulasi!$D$8,Kalkulasi!$D$9)</f>
        <v/>
      </c>
      <c r="E167" s="24">
        <f>Kalkulasi!$D$7*EXP(D167)</f>
        <v/>
      </c>
    </row>
    <row r="168">
      <c r="B168" s="11" t="n">
        <v>162</v>
      </c>
      <c r="C168" s="20">
        <f>RAND()</f>
        <v/>
      </c>
      <c r="D168" s="23">
        <f>NORM.INV(C168,Kalkulasi!$D$8,Kalkulasi!$D$9)</f>
        <v/>
      </c>
      <c r="E168" s="24">
        <f>Kalkulasi!$D$7*EXP(D168)</f>
        <v/>
      </c>
    </row>
    <row r="169">
      <c r="B169" s="11" t="n">
        <v>163</v>
      </c>
      <c r="C169" s="20">
        <f>RAND()</f>
        <v/>
      </c>
      <c r="D169" s="23">
        <f>NORM.INV(C169,Kalkulasi!$D$8,Kalkulasi!$D$9)</f>
        <v/>
      </c>
      <c r="E169" s="24">
        <f>Kalkulasi!$D$7*EXP(D169)</f>
        <v/>
      </c>
    </row>
    <row r="170">
      <c r="B170" s="11" t="n">
        <v>164</v>
      </c>
      <c r="C170" s="20">
        <f>RAND()</f>
        <v/>
      </c>
      <c r="D170" s="23">
        <f>NORM.INV(C170,Kalkulasi!$D$8,Kalkulasi!$D$9)</f>
        <v/>
      </c>
      <c r="E170" s="24">
        <f>Kalkulasi!$D$7*EXP(D170)</f>
        <v/>
      </c>
    </row>
    <row r="171">
      <c r="B171" s="11" t="n">
        <v>165</v>
      </c>
      <c r="C171" s="20">
        <f>RAND()</f>
        <v/>
      </c>
      <c r="D171" s="23">
        <f>NORM.INV(C171,Kalkulasi!$D$8,Kalkulasi!$D$9)</f>
        <v/>
      </c>
      <c r="E171" s="24">
        <f>Kalkulasi!$D$7*EXP(D171)</f>
        <v/>
      </c>
    </row>
    <row r="172">
      <c r="B172" s="11" t="n">
        <v>166</v>
      </c>
      <c r="C172" s="20">
        <f>RAND()</f>
        <v/>
      </c>
      <c r="D172" s="23">
        <f>NORM.INV(C172,Kalkulasi!$D$8,Kalkulasi!$D$9)</f>
        <v/>
      </c>
      <c r="E172" s="24">
        <f>Kalkulasi!$D$7*EXP(D172)</f>
        <v/>
      </c>
    </row>
    <row r="173">
      <c r="B173" s="11" t="n">
        <v>167</v>
      </c>
      <c r="C173" s="20">
        <f>RAND()</f>
        <v/>
      </c>
      <c r="D173" s="23">
        <f>NORM.INV(C173,Kalkulasi!$D$8,Kalkulasi!$D$9)</f>
        <v/>
      </c>
      <c r="E173" s="24">
        <f>Kalkulasi!$D$7*EXP(D173)</f>
        <v/>
      </c>
    </row>
    <row r="174">
      <c r="B174" s="11" t="n">
        <v>168</v>
      </c>
      <c r="C174" s="20">
        <f>RAND()</f>
        <v/>
      </c>
      <c r="D174" s="23">
        <f>NORM.INV(C174,Kalkulasi!$D$8,Kalkulasi!$D$9)</f>
        <v/>
      </c>
      <c r="E174" s="24">
        <f>Kalkulasi!$D$7*EXP(D174)</f>
        <v/>
      </c>
    </row>
    <row r="175">
      <c r="B175" s="11" t="n">
        <v>169</v>
      </c>
      <c r="C175" s="20">
        <f>RAND()</f>
        <v/>
      </c>
      <c r="D175" s="23">
        <f>NORM.INV(C175,Kalkulasi!$D$8,Kalkulasi!$D$9)</f>
        <v/>
      </c>
      <c r="E175" s="24">
        <f>Kalkulasi!$D$7*EXP(D175)</f>
        <v/>
      </c>
    </row>
    <row r="176">
      <c r="B176" s="11" t="n">
        <v>170</v>
      </c>
      <c r="C176" s="20">
        <f>RAND()</f>
        <v/>
      </c>
      <c r="D176" s="23">
        <f>NORM.INV(C176,Kalkulasi!$D$8,Kalkulasi!$D$9)</f>
        <v/>
      </c>
      <c r="E176" s="24">
        <f>Kalkulasi!$D$7*EXP(D176)</f>
        <v/>
      </c>
    </row>
    <row r="177">
      <c r="B177" s="11" t="n">
        <v>171</v>
      </c>
      <c r="C177" s="20">
        <f>RAND()</f>
        <v/>
      </c>
      <c r="D177" s="23">
        <f>NORM.INV(C177,Kalkulasi!$D$8,Kalkulasi!$D$9)</f>
        <v/>
      </c>
      <c r="E177" s="24">
        <f>Kalkulasi!$D$7*EXP(D177)</f>
        <v/>
      </c>
    </row>
    <row r="178">
      <c r="B178" s="11" t="n">
        <v>172</v>
      </c>
      <c r="C178" s="20">
        <f>RAND()</f>
        <v/>
      </c>
      <c r="D178" s="23">
        <f>NORM.INV(C178,Kalkulasi!$D$8,Kalkulasi!$D$9)</f>
        <v/>
      </c>
      <c r="E178" s="24">
        <f>Kalkulasi!$D$7*EXP(D178)</f>
        <v/>
      </c>
    </row>
    <row r="179">
      <c r="B179" s="11" t="n">
        <v>173</v>
      </c>
      <c r="C179" s="20">
        <f>RAND()</f>
        <v/>
      </c>
      <c r="D179" s="23">
        <f>NORM.INV(C179,Kalkulasi!$D$8,Kalkulasi!$D$9)</f>
        <v/>
      </c>
      <c r="E179" s="24">
        <f>Kalkulasi!$D$7*EXP(D179)</f>
        <v/>
      </c>
    </row>
    <row r="180">
      <c r="B180" s="11" t="n">
        <v>174</v>
      </c>
      <c r="C180" s="20">
        <f>RAND()</f>
        <v/>
      </c>
      <c r="D180" s="23">
        <f>NORM.INV(C180,Kalkulasi!$D$8,Kalkulasi!$D$9)</f>
        <v/>
      </c>
      <c r="E180" s="24">
        <f>Kalkulasi!$D$7*EXP(D180)</f>
        <v/>
      </c>
    </row>
    <row r="181">
      <c r="B181" s="11" t="n">
        <v>175</v>
      </c>
      <c r="C181" s="20">
        <f>RAND()</f>
        <v/>
      </c>
      <c r="D181" s="23">
        <f>NORM.INV(C181,Kalkulasi!$D$8,Kalkulasi!$D$9)</f>
        <v/>
      </c>
      <c r="E181" s="24">
        <f>Kalkulasi!$D$7*EXP(D181)</f>
        <v/>
      </c>
    </row>
    <row r="182">
      <c r="B182" s="11" t="n">
        <v>176</v>
      </c>
      <c r="C182" s="20">
        <f>RAND()</f>
        <v/>
      </c>
      <c r="D182" s="23">
        <f>NORM.INV(C182,Kalkulasi!$D$8,Kalkulasi!$D$9)</f>
        <v/>
      </c>
      <c r="E182" s="24">
        <f>Kalkulasi!$D$7*EXP(D182)</f>
        <v/>
      </c>
    </row>
    <row r="183">
      <c r="B183" s="11" t="n">
        <v>177</v>
      </c>
      <c r="C183" s="20">
        <f>RAND()</f>
        <v/>
      </c>
      <c r="D183" s="23">
        <f>NORM.INV(C183,Kalkulasi!$D$8,Kalkulasi!$D$9)</f>
        <v/>
      </c>
      <c r="E183" s="24">
        <f>Kalkulasi!$D$7*EXP(D183)</f>
        <v/>
      </c>
    </row>
    <row r="184">
      <c r="B184" s="11" t="n">
        <v>178</v>
      </c>
      <c r="C184" s="20">
        <f>RAND()</f>
        <v/>
      </c>
      <c r="D184" s="23">
        <f>NORM.INV(C184,Kalkulasi!$D$8,Kalkulasi!$D$9)</f>
        <v/>
      </c>
      <c r="E184" s="24">
        <f>Kalkulasi!$D$7*EXP(D184)</f>
        <v/>
      </c>
    </row>
    <row r="185">
      <c r="B185" s="11" t="n">
        <v>179</v>
      </c>
      <c r="C185" s="20">
        <f>RAND()</f>
        <v/>
      </c>
      <c r="D185" s="23">
        <f>NORM.INV(C185,Kalkulasi!$D$8,Kalkulasi!$D$9)</f>
        <v/>
      </c>
      <c r="E185" s="24">
        <f>Kalkulasi!$D$7*EXP(D185)</f>
        <v/>
      </c>
    </row>
    <row r="186">
      <c r="B186" s="11" t="n">
        <v>180</v>
      </c>
      <c r="C186" s="20">
        <f>RAND()</f>
        <v/>
      </c>
      <c r="D186" s="23">
        <f>NORM.INV(C186,Kalkulasi!$D$8,Kalkulasi!$D$9)</f>
        <v/>
      </c>
      <c r="E186" s="24">
        <f>Kalkulasi!$D$7*EXP(D186)</f>
        <v/>
      </c>
    </row>
    <row r="187">
      <c r="B187" s="11" t="n">
        <v>181</v>
      </c>
      <c r="C187" s="20">
        <f>RAND()</f>
        <v/>
      </c>
      <c r="D187" s="23">
        <f>NORM.INV(C187,Kalkulasi!$D$8,Kalkulasi!$D$9)</f>
        <v/>
      </c>
      <c r="E187" s="24">
        <f>Kalkulasi!$D$7*EXP(D187)</f>
        <v/>
      </c>
    </row>
    <row r="188">
      <c r="B188" s="11" t="n">
        <v>182</v>
      </c>
      <c r="C188" s="20">
        <f>RAND()</f>
        <v/>
      </c>
      <c r="D188" s="23">
        <f>NORM.INV(C188,Kalkulasi!$D$8,Kalkulasi!$D$9)</f>
        <v/>
      </c>
      <c r="E188" s="24">
        <f>Kalkulasi!$D$7*EXP(D188)</f>
        <v/>
      </c>
    </row>
    <row r="189">
      <c r="B189" s="11" t="n">
        <v>183</v>
      </c>
      <c r="C189" s="20">
        <f>RAND()</f>
        <v/>
      </c>
      <c r="D189" s="23">
        <f>NORM.INV(C189,Kalkulasi!$D$8,Kalkulasi!$D$9)</f>
        <v/>
      </c>
      <c r="E189" s="24">
        <f>Kalkulasi!$D$7*EXP(D189)</f>
        <v/>
      </c>
    </row>
    <row r="190">
      <c r="B190" s="11" t="n">
        <v>184</v>
      </c>
      <c r="C190" s="20">
        <f>RAND()</f>
        <v/>
      </c>
      <c r="D190" s="23">
        <f>NORM.INV(C190,Kalkulasi!$D$8,Kalkulasi!$D$9)</f>
        <v/>
      </c>
      <c r="E190" s="24">
        <f>Kalkulasi!$D$7*EXP(D190)</f>
        <v/>
      </c>
    </row>
    <row r="191">
      <c r="B191" s="11" t="n">
        <v>185</v>
      </c>
      <c r="C191" s="20">
        <f>RAND()</f>
        <v/>
      </c>
      <c r="D191" s="23">
        <f>NORM.INV(C191,Kalkulasi!$D$8,Kalkulasi!$D$9)</f>
        <v/>
      </c>
      <c r="E191" s="24">
        <f>Kalkulasi!$D$7*EXP(D191)</f>
        <v/>
      </c>
    </row>
    <row r="192">
      <c r="B192" s="11" t="n">
        <v>186</v>
      </c>
      <c r="C192" s="20">
        <f>RAND()</f>
        <v/>
      </c>
      <c r="D192" s="23">
        <f>NORM.INV(C192,Kalkulasi!$D$8,Kalkulasi!$D$9)</f>
        <v/>
      </c>
      <c r="E192" s="24">
        <f>Kalkulasi!$D$7*EXP(D192)</f>
        <v/>
      </c>
    </row>
    <row r="193">
      <c r="B193" s="11" t="n">
        <v>187</v>
      </c>
      <c r="C193" s="20">
        <f>RAND()</f>
        <v/>
      </c>
      <c r="D193" s="23">
        <f>NORM.INV(C193,Kalkulasi!$D$8,Kalkulasi!$D$9)</f>
        <v/>
      </c>
      <c r="E193" s="24">
        <f>Kalkulasi!$D$7*EXP(D193)</f>
        <v/>
      </c>
    </row>
    <row r="194">
      <c r="B194" s="11" t="n">
        <v>188</v>
      </c>
      <c r="C194" s="20">
        <f>RAND()</f>
        <v/>
      </c>
      <c r="D194" s="23">
        <f>NORM.INV(C194,Kalkulasi!$D$8,Kalkulasi!$D$9)</f>
        <v/>
      </c>
      <c r="E194" s="24">
        <f>Kalkulasi!$D$7*EXP(D194)</f>
        <v/>
      </c>
    </row>
    <row r="195">
      <c r="B195" s="11" t="n">
        <v>189</v>
      </c>
      <c r="C195" s="20">
        <f>RAND()</f>
        <v/>
      </c>
      <c r="D195" s="23">
        <f>NORM.INV(C195,Kalkulasi!$D$8,Kalkulasi!$D$9)</f>
        <v/>
      </c>
      <c r="E195" s="24">
        <f>Kalkulasi!$D$7*EXP(D195)</f>
        <v/>
      </c>
    </row>
    <row r="196">
      <c r="B196" s="11" t="n">
        <v>190</v>
      </c>
      <c r="C196" s="20">
        <f>RAND()</f>
        <v/>
      </c>
      <c r="D196" s="23">
        <f>NORM.INV(C196,Kalkulasi!$D$8,Kalkulasi!$D$9)</f>
        <v/>
      </c>
      <c r="E196" s="24">
        <f>Kalkulasi!$D$7*EXP(D196)</f>
        <v/>
      </c>
    </row>
    <row r="197">
      <c r="B197" s="11" t="n">
        <v>191</v>
      </c>
      <c r="C197" s="20">
        <f>RAND()</f>
        <v/>
      </c>
      <c r="D197" s="23">
        <f>NORM.INV(C197,Kalkulasi!$D$8,Kalkulasi!$D$9)</f>
        <v/>
      </c>
      <c r="E197" s="24">
        <f>Kalkulasi!$D$7*EXP(D197)</f>
        <v/>
      </c>
    </row>
    <row r="198">
      <c r="B198" s="11" t="n">
        <v>192</v>
      </c>
      <c r="C198" s="20">
        <f>RAND()</f>
        <v/>
      </c>
      <c r="D198" s="23">
        <f>NORM.INV(C198,Kalkulasi!$D$8,Kalkulasi!$D$9)</f>
        <v/>
      </c>
      <c r="E198" s="24">
        <f>Kalkulasi!$D$7*EXP(D198)</f>
        <v/>
      </c>
    </row>
    <row r="199">
      <c r="B199" s="11" t="n">
        <v>193</v>
      </c>
      <c r="C199" s="20">
        <f>RAND()</f>
        <v/>
      </c>
      <c r="D199" s="23">
        <f>NORM.INV(C199,Kalkulasi!$D$8,Kalkulasi!$D$9)</f>
        <v/>
      </c>
      <c r="E199" s="24">
        <f>Kalkulasi!$D$7*EXP(D199)</f>
        <v/>
      </c>
    </row>
    <row r="200">
      <c r="B200" s="11" t="n">
        <v>194</v>
      </c>
      <c r="C200" s="20">
        <f>RAND()</f>
        <v/>
      </c>
      <c r="D200" s="23">
        <f>NORM.INV(C200,Kalkulasi!$D$8,Kalkulasi!$D$9)</f>
        <v/>
      </c>
      <c r="E200" s="24">
        <f>Kalkulasi!$D$7*EXP(D200)</f>
        <v/>
      </c>
    </row>
    <row r="201">
      <c r="B201" s="11" t="n">
        <v>195</v>
      </c>
      <c r="C201" s="20">
        <f>RAND()</f>
        <v/>
      </c>
      <c r="D201" s="23">
        <f>NORM.INV(C201,Kalkulasi!$D$8,Kalkulasi!$D$9)</f>
        <v/>
      </c>
      <c r="E201" s="24">
        <f>Kalkulasi!$D$7*EXP(D201)</f>
        <v/>
      </c>
    </row>
    <row r="202">
      <c r="B202" s="11" t="n">
        <v>196</v>
      </c>
      <c r="C202" s="20">
        <f>RAND()</f>
        <v/>
      </c>
      <c r="D202" s="23">
        <f>NORM.INV(C202,Kalkulasi!$D$8,Kalkulasi!$D$9)</f>
        <v/>
      </c>
      <c r="E202" s="24">
        <f>Kalkulasi!$D$7*EXP(D202)</f>
        <v/>
      </c>
    </row>
    <row r="203">
      <c r="B203" s="11" t="n">
        <v>197</v>
      </c>
      <c r="C203" s="20">
        <f>RAND()</f>
        <v/>
      </c>
      <c r="D203" s="23">
        <f>NORM.INV(C203,Kalkulasi!$D$8,Kalkulasi!$D$9)</f>
        <v/>
      </c>
      <c r="E203" s="24">
        <f>Kalkulasi!$D$7*EXP(D203)</f>
        <v/>
      </c>
    </row>
    <row r="204">
      <c r="B204" s="11" t="n">
        <v>198</v>
      </c>
      <c r="C204" s="20">
        <f>RAND()</f>
        <v/>
      </c>
      <c r="D204" s="23">
        <f>NORM.INV(C204,Kalkulasi!$D$8,Kalkulasi!$D$9)</f>
        <v/>
      </c>
      <c r="E204" s="24">
        <f>Kalkulasi!$D$7*EXP(D204)</f>
        <v/>
      </c>
    </row>
    <row r="205">
      <c r="B205" s="11" t="n">
        <v>199</v>
      </c>
      <c r="C205" s="20">
        <f>RAND()</f>
        <v/>
      </c>
      <c r="D205" s="23">
        <f>NORM.INV(C205,Kalkulasi!$D$8,Kalkulasi!$D$9)</f>
        <v/>
      </c>
      <c r="E205" s="24">
        <f>Kalkulasi!$D$7*EXP(D205)</f>
        <v/>
      </c>
    </row>
    <row r="206">
      <c r="B206" s="11" t="n">
        <v>200</v>
      </c>
      <c r="C206" s="20">
        <f>RAND()</f>
        <v/>
      </c>
      <c r="D206" s="23">
        <f>NORM.INV(C206,Kalkulasi!$D$8,Kalkulasi!$D$9)</f>
        <v/>
      </c>
      <c r="E206" s="24">
        <f>Kalkulasi!$D$7*EXP(D206)</f>
        <v/>
      </c>
    </row>
    <row r="208" ht="22" customHeight="1">
      <c r="B208" s="4" t="inlineStr">
        <is>
          <t>OUTPUT — RINGKASAN 1 ASET (F9 = re-simulasi)</t>
        </is>
      </c>
    </row>
    <row r="209">
      <c r="B209" s="11" t="n">
        <v>1</v>
      </c>
      <c r="C209" s="18" t="inlineStr">
        <is>
          <t>Jumlah jalur N</t>
        </is>
      </c>
      <c r="E209" s="25">
        <f>COUNT(D7:D206)</f>
        <v/>
      </c>
    </row>
    <row r="210">
      <c r="B210" s="11" t="n">
        <v>2</v>
      </c>
      <c r="C210" s="18" t="inlineStr">
        <is>
          <t>Mean S₁ (Rp)</t>
        </is>
      </c>
      <c r="E210" s="19">
        <f>AVERAGE(E7:E206)</f>
        <v/>
      </c>
    </row>
    <row r="211">
      <c r="B211" s="11" t="n">
        <v>3</v>
      </c>
      <c r="C211" s="18" t="inlineStr">
        <is>
          <t>Std-dev S₁ (Rp)</t>
        </is>
      </c>
      <c r="E211" s="19">
        <f>STDEV.S(E7:E206)</f>
        <v/>
      </c>
    </row>
    <row r="212">
      <c r="B212" s="11" t="n">
        <v>4</v>
      </c>
      <c r="C212" s="18" t="inlineStr">
        <is>
          <t>Persentil-5 S₁ (Rp)</t>
        </is>
      </c>
      <c r="E212" s="19">
        <f>PERCENTILE.INC(E7:E206,0.05)</f>
        <v/>
      </c>
    </row>
    <row r="213">
      <c r="B213" s="11" t="n">
        <v>5</v>
      </c>
      <c r="C213" s="18" t="inlineStr">
        <is>
          <t>VaR 95% = S₀ − P5 (Rp)</t>
        </is>
      </c>
      <c r="E213" s="19">
        <f>Kalkulasi!$D$7-PERCENTILE.INC(E7:E206,0.05)</f>
        <v/>
      </c>
    </row>
    <row r="214">
      <c r="B214" s="11" t="n">
        <v>6</v>
      </c>
      <c r="C214" s="18" t="inlineStr">
        <is>
          <t>ES 95% = S₀ − rata² ekor (Rp)</t>
        </is>
      </c>
      <c r="E214" s="19">
        <f>Kalkulasi!$D$7-SUMPRODUCT((E7:E206&lt;=PERCENTILE.INC(E7:E206,0.05))*E7:E206)/COUNTIF(E7:E206,"&lt;="&amp;PERCENTILE.INC(E7:E206,0.05))</f>
        <v/>
      </c>
    </row>
    <row r="217" ht="22" customHeight="1">
      <c r="B217" s="4" t="inlineStr">
        <is>
          <t>BLOK B — VaR 95% PORTOFOLIO 2 ASET BERKORELASI (CHOLESKY)</t>
        </is>
      </c>
    </row>
    <row r="218">
      <c r="B218" s="10" t="inlineStr">
        <is>
          <t>No.</t>
        </is>
      </c>
      <c r="C218" s="10" t="inlineStr">
        <is>
          <t>Z₁ (indep)</t>
        </is>
      </c>
      <c r="D218" s="10" t="inlineStr">
        <is>
          <t>Z₂ (indep)</t>
        </is>
      </c>
      <c r="E218" s="10" t="inlineStr">
        <is>
          <t>return A</t>
        </is>
      </c>
      <c r="F218" s="10" t="inlineStr">
        <is>
          <t>return B (korelasi)</t>
        </is>
      </c>
      <c r="G218" s="10" t="inlineStr">
        <is>
          <t>Nilai portofolio</t>
        </is>
      </c>
    </row>
    <row r="219">
      <c r="B219" s="11" t="n">
        <v>1</v>
      </c>
      <c r="C219" s="20">
        <f>NORM.INV(RAND(),0,1)</f>
        <v/>
      </c>
      <c r="D219" s="20">
        <f>NORM.INV(RAND(),0,1)</f>
        <v/>
      </c>
      <c r="E219" s="23">
        <f>Kalkulasi!$D$31+Kalkulasi!$D$32*(Kalkulasi!$D$28*C219)</f>
        <v/>
      </c>
      <c r="F219" s="23">
        <f>Kalkulasi!$D$31+Kalkulasi!$D$33*(Kalkulasi!$D$29*C219+Kalkulasi!$D$30*D219)</f>
        <v/>
      </c>
      <c r="G219" s="24">
        <f>Kalkulasi!$D$36*(Kalkulasi!$D$34*EXP(E219)+Kalkulasi!$D$35*EXP(F219))</f>
        <v/>
      </c>
    </row>
    <row r="220">
      <c r="B220" s="11" t="n">
        <v>2</v>
      </c>
      <c r="C220" s="20">
        <f>NORM.INV(RAND(),0,1)</f>
        <v/>
      </c>
      <c r="D220" s="20">
        <f>NORM.INV(RAND(),0,1)</f>
        <v/>
      </c>
      <c r="E220" s="23">
        <f>Kalkulasi!$D$31+Kalkulasi!$D$32*(Kalkulasi!$D$28*C220)</f>
        <v/>
      </c>
      <c r="F220" s="23">
        <f>Kalkulasi!$D$31+Kalkulasi!$D$33*(Kalkulasi!$D$29*C220+Kalkulasi!$D$30*D220)</f>
        <v/>
      </c>
      <c r="G220" s="24">
        <f>Kalkulasi!$D$36*(Kalkulasi!$D$34*EXP(E220)+Kalkulasi!$D$35*EXP(F220))</f>
        <v/>
      </c>
    </row>
    <row r="221">
      <c r="B221" s="11" t="n">
        <v>3</v>
      </c>
      <c r="C221" s="20">
        <f>NORM.INV(RAND(),0,1)</f>
        <v/>
      </c>
      <c r="D221" s="20">
        <f>NORM.INV(RAND(),0,1)</f>
        <v/>
      </c>
      <c r="E221" s="23">
        <f>Kalkulasi!$D$31+Kalkulasi!$D$32*(Kalkulasi!$D$28*C221)</f>
        <v/>
      </c>
      <c r="F221" s="23">
        <f>Kalkulasi!$D$31+Kalkulasi!$D$33*(Kalkulasi!$D$29*C221+Kalkulasi!$D$30*D221)</f>
        <v/>
      </c>
      <c r="G221" s="24">
        <f>Kalkulasi!$D$36*(Kalkulasi!$D$34*EXP(E221)+Kalkulasi!$D$35*EXP(F221))</f>
        <v/>
      </c>
    </row>
    <row r="222">
      <c r="B222" s="11" t="n">
        <v>4</v>
      </c>
      <c r="C222" s="20">
        <f>NORM.INV(RAND(),0,1)</f>
        <v/>
      </c>
      <c r="D222" s="20">
        <f>NORM.INV(RAND(),0,1)</f>
        <v/>
      </c>
      <c r="E222" s="23">
        <f>Kalkulasi!$D$31+Kalkulasi!$D$32*(Kalkulasi!$D$28*C222)</f>
        <v/>
      </c>
      <c r="F222" s="23">
        <f>Kalkulasi!$D$31+Kalkulasi!$D$33*(Kalkulasi!$D$29*C222+Kalkulasi!$D$30*D222)</f>
        <v/>
      </c>
      <c r="G222" s="24">
        <f>Kalkulasi!$D$36*(Kalkulasi!$D$34*EXP(E222)+Kalkulasi!$D$35*EXP(F222))</f>
        <v/>
      </c>
    </row>
    <row r="223">
      <c r="B223" s="11" t="n">
        <v>5</v>
      </c>
      <c r="C223" s="20">
        <f>NORM.INV(RAND(),0,1)</f>
        <v/>
      </c>
      <c r="D223" s="20">
        <f>NORM.INV(RAND(),0,1)</f>
        <v/>
      </c>
      <c r="E223" s="23">
        <f>Kalkulasi!$D$31+Kalkulasi!$D$32*(Kalkulasi!$D$28*C223)</f>
        <v/>
      </c>
      <c r="F223" s="23">
        <f>Kalkulasi!$D$31+Kalkulasi!$D$33*(Kalkulasi!$D$29*C223+Kalkulasi!$D$30*D223)</f>
        <v/>
      </c>
      <c r="G223" s="24">
        <f>Kalkulasi!$D$36*(Kalkulasi!$D$34*EXP(E223)+Kalkulasi!$D$35*EXP(F223))</f>
        <v/>
      </c>
    </row>
    <row r="224">
      <c r="B224" s="11" t="n">
        <v>6</v>
      </c>
      <c r="C224" s="20">
        <f>NORM.INV(RAND(),0,1)</f>
        <v/>
      </c>
      <c r="D224" s="20">
        <f>NORM.INV(RAND(),0,1)</f>
        <v/>
      </c>
      <c r="E224" s="23">
        <f>Kalkulasi!$D$31+Kalkulasi!$D$32*(Kalkulasi!$D$28*C224)</f>
        <v/>
      </c>
      <c r="F224" s="23">
        <f>Kalkulasi!$D$31+Kalkulasi!$D$33*(Kalkulasi!$D$29*C224+Kalkulasi!$D$30*D224)</f>
        <v/>
      </c>
      <c r="G224" s="24">
        <f>Kalkulasi!$D$36*(Kalkulasi!$D$34*EXP(E224)+Kalkulasi!$D$35*EXP(F224))</f>
        <v/>
      </c>
    </row>
    <row r="225">
      <c r="B225" s="11" t="n">
        <v>7</v>
      </c>
      <c r="C225" s="20">
        <f>NORM.INV(RAND(),0,1)</f>
        <v/>
      </c>
      <c r="D225" s="20">
        <f>NORM.INV(RAND(),0,1)</f>
        <v/>
      </c>
      <c r="E225" s="23">
        <f>Kalkulasi!$D$31+Kalkulasi!$D$32*(Kalkulasi!$D$28*C225)</f>
        <v/>
      </c>
      <c r="F225" s="23">
        <f>Kalkulasi!$D$31+Kalkulasi!$D$33*(Kalkulasi!$D$29*C225+Kalkulasi!$D$30*D225)</f>
        <v/>
      </c>
      <c r="G225" s="24">
        <f>Kalkulasi!$D$36*(Kalkulasi!$D$34*EXP(E225)+Kalkulasi!$D$35*EXP(F225))</f>
        <v/>
      </c>
    </row>
    <row r="226">
      <c r="B226" s="11" t="n">
        <v>8</v>
      </c>
      <c r="C226" s="20">
        <f>NORM.INV(RAND(),0,1)</f>
        <v/>
      </c>
      <c r="D226" s="20">
        <f>NORM.INV(RAND(),0,1)</f>
        <v/>
      </c>
      <c r="E226" s="23">
        <f>Kalkulasi!$D$31+Kalkulasi!$D$32*(Kalkulasi!$D$28*C226)</f>
        <v/>
      </c>
      <c r="F226" s="23">
        <f>Kalkulasi!$D$31+Kalkulasi!$D$33*(Kalkulasi!$D$29*C226+Kalkulasi!$D$30*D226)</f>
        <v/>
      </c>
      <c r="G226" s="24">
        <f>Kalkulasi!$D$36*(Kalkulasi!$D$34*EXP(E226)+Kalkulasi!$D$35*EXP(F226))</f>
        <v/>
      </c>
    </row>
    <row r="227">
      <c r="B227" s="11" t="n">
        <v>9</v>
      </c>
      <c r="C227" s="20">
        <f>NORM.INV(RAND(),0,1)</f>
        <v/>
      </c>
      <c r="D227" s="20">
        <f>NORM.INV(RAND(),0,1)</f>
        <v/>
      </c>
      <c r="E227" s="23">
        <f>Kalkulasi!$D$31+Kalkulasi!$D$32*(Kalkulasi!$D$28*C227)</f>
        <v/>
      </c>
      <c r="F227" s="23">
        <f>Kalkulasi!$D$31+Kalkulasi!$D$33*(Kalkulasi!$D$29*C227+Kalkulasi!$D$30*D227)</f>
        <v/>
      </c>
      <c r="G227" s="24">
        <f>Kalkulasi!$D$36*(Kalkulasi!$D$34*EXP(E227)+Kalkulasi!$D$35*EXP(F227))</f>
        <v/>
      </c>
    </row>
    <row r="228">
      <c r="B228" s="11" t="n">
        <v>10</v>
      </c>
      <c r="C228" s="20">
        <f>NORM.INV(RAND(),0,1)</f>
        <v/>
      </c>
      <c r="D228" s="20">
        <f>NORM.INV(RAND(),0,1)</f>
        <v/>
      </c>
      <c r="E228" s="23">
        <f>Kalkulasi!$D$31+Kalkulasi!$D$32*(Kalkulasi!$D$28*C228)</f>
        <v/>
      </c>
      <c r="F228" s="23">
        <f>Kalkulasi!$D$31+Kalkulasi!$D$33*(Kalkulasi!$D$29*C228+Kalkulasi!$D$30*D228)</f>
        <v/>
      </c>
      <c r="G228" s="24">
        <f>Kalkulasi!$D$36*(Kalkulasi!$D$34*EXP(E228)+Kalkulasi!$D$35*EXP(F228))</f>
        <v/>
      </c>
    </row>
    <row r="229">
      <c r="B229" s="11" t="n">
        <v>11</v>
      </c>
      <c r="C229" s="20">
        <f>NORM.INV(RAND(),0,1)</f>
        <v/>
      </c>
      <c r="D229" s="20">
        <f>NORM.INV(RAND(),0,1)</f>
        <v/>
      </c>
      <c r="E229" s="23">
        <f>Kalkulasi!$D$31+Kalkulasi!$D$32*(Kalkulasi!$D$28*C229)</f>
        <v/>
      </c>
      <c r="F229" s="23">
        <f>Kalkulasi!$D$31+Kalkulasi!$D$33*(Kalkulasi!$D$29*C229+Kalkulasi!$D$30*D229)</f>
        <v/>
      </c>
      <c r="G229" s="24">
        <f>Kalkulasi!$D$36*(Kalkulasi!$D$34*EXP(E229)+Kalkulasi!$D$35*EXP(F229))</f>
        <v/>
      </c>
    </row>
    <row r="230">
      <c r="B230" s="11" t="n">
        <v>12</v>
      </c>
      <c r="C230" s="20">
        <f>NORM.INV(RAND(),0,1)</f>
        <v/>
      </c>
      <c r="D230" s="20">
        <f>NORM.INV(RAND(),0,1)</f>
        <v/>
      </c>
      <c r="E230" s="23">
        <f>Kalkulasi!$D$31+Kalkulasi!$D$32*(Kalkulasi!$D$28*C230)</f>
        <v/>
      </c>
      <c r="F230" s="23">
        <f>Kalkulasi!$D$31+Kalkulasi!$D$33*(Kalkulasi!$D$29*C230+Kalkulasi!$D$30*D230)</f>
        <v/>
      </c>
      <c r="G230" s="24">
        <f>Kalkulasi!$D$36*(Kalkulasi!$D$34*EXP(E230)+Kalkulasi!$D$35*EXP(F230))</f>
        <v/>
      </c>
    </row>
    <row r="231">
      <c r="B231" s="11" t="n">
        <v>13</v>
      </c>
      <c r="C231" s="20">
        <f>NORM.INV(RAND(),0,1)</f>
        <v/>
      </c>
      <c r="D231" s="20">
        <f>NORM.INV(RAND(),0,1)</f>
        <v/>
      </c>
      <c r="E231" s="23">
        <f>Kalkulasi!$D$31+Kalkulasi!$D$32*(Kalkulasi!$D$28*C231)</f>
        <v/>
      </c>
      <c r="F231" s="23">
        <f>Kalkulasi!$D$31+Kalkulasi!$D$33*(Kalkulasi!$D$29*C231+Kalkulasi!$D$30*D231)</f>
        <v/>
      </c>
      <c r="G231" s="24">
        <f>Kalkulasi!$D$36*(Kalkulasi!$D$34*EXP(E231)+Kalkulasi!$D$35*EXP(F231))</f>
        <v/>
      </c>
    </row>
    <row r="232">
      <c r="B232" s="11" t="n">
        <v>14</v>
      </c>
      <c r="C232" s="20">
        <f>NORM.INV(RAND(),0,1)</f>
        <v/>
      </c>
      <c r="D232" s="20">
        <f>NORM.INV(RAND(),0,1)</f>
        <v/>
      </c>
      <c r="E232" s="23">
        <f>Kalkulasi!$D$31+Kalkulasi!$D$32*(Kalkulasi!$D$28*C232)</f>
        <v/>
      </c>
      <c r="F232" s="23">
        <f>Kalkulasi!$D$31+Kalkulasi!$D$33*(Kalkulasi!$D$29*C232+Kalkulasi!$D$30*D232)</f>
        <v/>
      </c>
      <c r="G232" s="24">
        <f>Kalkulasi!$D$36*(Kalkulasi!$D$34*EXP(E232)+Kalkulasi!$D$35*EXP(F232))</f>
        <v/>
      </c>
    </row>
    <row r="233">
      <c r="B233" s="11" t="n">
        <v>15</v>
      </c>
      <c r="C233" s="20">
        <f>NORM.INV(RAND(),0,1)</f>
        <v/>
      </c>
      <c r="D233" s="20">
        <f>NORM.INV(RAND(),0,1)</f>
        <v/>
      </c>
      <c r="E233" s="23">
        <f>Kalkulasi!$D$31+Kalkulasi!$D$32*(Kalkulasi!$D$28*C233)</f>
        <v/>
      </c>
      <c r="F233" s="23">
        <f>Kalkulasi!$D$31+Kalkulasi!$D$33*(Kalkulasi!$D$29*C233+Kalkulasi!$D$30*D233)</f>
        <v/>
      </c>
      <c r="G233" s="24">
        <f>Kalkulasi!$D$36*(Kalkulasi!$D$34*EXP(E233)+Kalkulasi!$D$35*EXP(F233))</f>
        <v/>
      </c>
    </row>
    <row r="234">
      <c r="B234" s="11" t="n">
        <v>16</v>
      </c>
      <c r="C234" s="20">
        <f>NORM.INV(RAND(),0,1)</f>
        <v/>
      </c>
      <c r="D234" s="20">
        <f>NORM.INV(RAND(),0,1)</f>
        <v/>
      </c>
      <c r="E234" s="23">
        <f>Kalkulasi!$D$31+Kalkulasi!$D$32*(Kalkulasi!$D$28*C234)</f>
        <v/>
      </c>
      <c r="F234" s="23">
        <f>Kalkulasi!$D$31+Kalkulasi!$D$33*(Kalkulasi!$D$29*C234+Kalkulasi!$D$30*D234)</f>
        <v/>
      </c>
      <c r="G234" s="24">
        <f>Kalkulasi!$D$36*(Kalkulasi!$D$34*EXP(E234)+Kalkulasi!$D$35*EXP(F234))</f>
        <v/>
      </c>
    </row>
    <row r="235">
      <c r="B235" s="11" t="n">
        <v>17</v>
      </c>
      <c r="C235" s="20">
        <f>NORM.INV(RAND(),0,1)</f>
        <v/>
      </c>
      <c r="D235" s="20">
        <f>NORM.INV(RAND(),0,1)</f>
        <v/>
      </c>
      <c r="E235" s="23">
        <f>Kalkulasi!$D$31+Kalkulasi!$D$32*(Kalkulasi!$D$28*C235)</f>
        <v/>
      </c>
      <c r="F235" s="23">
        <f>Kalkulasi!$D$31+Kalkulasi!$D$33*(Kalkulasi!$D$29*C235+Kalkulasi!$D$30*D235)</f>
        <v/>
      </c>
      <c r="G235" s="24">
        <f>Kalkulasi!$D$36*(Kalkulasi!$D$34*EXP(E235)+Kalkulasi!$D$35*EXP(F235))</f>
        <v/>
      </c>
    </row>
    <row r="236">
      <c r="B236" s="11" t="n">
        <v>18</v>
      </c>
      <c r="C236" s="20">
        <f>NORM.INV(RAND(),0,1)</f>
        <v/>
      </c>
      <c r="D236" s="20">
        <f>NORM.INV(RAND(),0,1)</f>
        <v/>
      </c>
      <c r="E236" s="23">
        <f>Kalkulasi!$D$31+Kalkulasi!$D$32*(Kalkulasi!$D$28*C236)</f>
        <v/>
      </c>
      <c r="F236" s="23">
        <f>Kalkulasi!$D$31+Kalkulasi!$D$33*(Kalkulasi!$D$29*C236+Kalkulasi!$D$30*D236)</f>
        <v/>
      </c>
      <c r="G236" s="24">
        <f>Kalkulasi!$D$36*(Kalkulasi!$D$34*EXP(E236)+Kalkulasi!$D$35*EXP(F236))</f>
        <v/>
      </c>
    </row>
    <row r="237">
      <c r="B237" s="11" t="n">
        <v>19</v>
      </c>
      <c r="C237" s="20">
        <f>NORM.INV(RAND(),0,1)</f>
        <v/>
      </c>
      <c r="D237" s="20">
        <f>NORM.INV(RAND(),0,1)</f>
        <v/>
      </c>
      <c r="E237" s="23">
        <f>Kalkulasi!$D$31+Kalkulasi!$D$32*(Kalkulasi!$D$28*C237)</f>
        <v/>
      </c>
      <c r="F237" s="23">
        <f>Kalkulasi!$D$31+Kalkulasi!$D$33*(Kalkulasi!$D$29*C237+Kalkulasi!$D$30*D237)</f>
        <v/>
      </c>
      <c r="G237" s="24">
        <f>Kalkulasi!$D$36*(Kalkulasi!$D$34*EXP(E237)+Kalkulasi!$D$35*EXP(F237))</f>
        <v/>
      </c>
    </row>
    <row r="238">
      <c r="B238" s="11" t="n">
        <v>20</v>
      </c>
      <c r="C238" s="20">
        <f>NORM.INV(RAND(),0,1)</f>
        <v/>
      </c>
      <c r="D238" s="20">
        <f>NORM.INV(RAND(),0,1)</f>
        <v/>
      </c>
      <c r="E238" s="23">
        <f>Kalkulasi!$D$31+Kalkulasi!$D$32*(Kalkulasi!$D$28*C238)</f>
        <v/>
      </c>
      <c r="F238" s="23">
        <f>Kalkulasi!$D$31+Kalkulasi!$D$33*(Kalkulasi!$D$29*C238+Kalkulasi!$D$30*D238)</f>
        <v/>
      </c>
      <c r="G238" s="24">
        <f>Kalkulasi!$D$36*(Kalkulasi!$D$34*EXP(E238)+Kalkulasi!$D$35*EXP(F238))</f>
        <v/>
      </c>
    </row>
    <row r="239">
      <c r="B239" s="11" t="n">
        <v>21</v>
      </c>
      <c r="C239" s="20">
        <f>NORM.INV(RAND(),0,1)</f>
        <v/>
      </c>
      <c r="D239" s="20">
        <f>NORM.INV(RAND(),0,1)</f>
        <v/>
      </c>
      <c r="E239" s="23">
        <f>Kalkulasi!$D$31+Kalkulasi!$D$32*(Kalkulasi!$D$28*C239)</f>
        <v/>
      </c>
      <c r="F239" s="23">
        <f>Kalkulasi!$D$31+Kalkulasi!$D$33*(Kalkulasi!$D$29*C239+Kalkulasi!$D$30*D239)</f>
        <v/>
      </c>
      <c r="G239" s="24">
        <f>Kalkulasi!$D$36*(Kalkulasi!$D$34*EXP(E239)+Kalkulasi!$D$35*EXP(F239))</f>
        <v/>
      </c>
    </row>
    <row r="240">
      <c r="B240" s="11" t="n">
        <v>22</v>
      </c>
      <c r="C240" s="20">
        <f>NORM.INV(RAND(),0,1)</f>
        <v/>
      </c>
      <c r="D240" s="20">
        <f>NORM.INV(RAND(),0,1)</f>
        <v/>
      </c>
      <c r="E240" s="23">
        <f>Kalkulasi!$D$31+Kalkulasi!$D$32*(Kalkulasi!$D$28*C240)</f>
        <v/>
      </c>
      <c r="F240" s="23">
        <f>Kalkulasi!$D$31+Kalkulasi!$D$33*(Kalkulasi!$D$29*C240+Kalkulasi!$D$30*D240)</f>
        <v/>
      </c>
      <c r="G240" s="24">
        <f>Kalkulasi!$D$36*(Kalkulasi!$D$34*EXP(E240)+Kalkulasi!$D$35*EXP(F240))</f>
        <v/>
      </c>
    </row>
    <row r="241">
      <c r="B241" s="11" t="n">
        <v>23</v>
      </c>
      <c r="C241" s="20">
        <f>NORM.INV(RAND(),0,1)</f>
        <v/>
      </c>
      <c r="D241" s="20">
        <f>NORM.INV(RAND(),0,1)</f>
        <v/>
      </c>
      <c r="E241" s="23">
        <f>Kalkulasi!$D$31+Kalkulasi!$D$32*(Kalkulasi!$D$28*C241)</f>
        <v/>
      </c>
      <c r="F241" s="23">
        <f>Kalkulasi!$D$31+Kalkulasi!$D$33*(Kalkulasi!$D$29*C241+Kalkulasi!$D$30*D241)</f>
        <v/>
      </c>
      <c r="G241" s="24">
        <f>Kalkulasi!$D$36*(Kalkulasi!$D$34*EXP(E241)+Kalkulasi!$D$35*EXP(F241))</f>
        <v/>
      </c>
    </row>
    <row r="242">
      <c r="B242" s="11" t="n">
        <v>24</v>
      </c>
      <c r="C242" s="20">
        <f>NORM.INV(RAND(),0,1)</f>
        <v/>
      </c>
      <c r="D242" s="20">
        <f>NORM.INV(RAND(),0,1)</f>
        <v/>
      </c>
      <c r="E242" s="23">
        <f>Kalkulasi!$D$31+Kalkulasi!$D$32*(Kalkulasi!$D$28*C242)</f>
        <v/>
      </c>
      <c r="F242" s="23">
        <f>Kalkulasi!$D$31+Kalkulasi!$D$33*(Kalkulasi!$D$29*C242+Kalkulasi!$D$30*D242)</f>
        <v/>
      </c>
      <c r="G242" s="24">
        <f>Kalkulasi!$D$36*(Kalkulasi!$D$34*EXP(E242)+Kalkulasi!$D$35*EXP(F242))</f>
        <v/>
      </c>
    </row>
    <row r="243">
      <c r="B243" s="11" t="n">
        <v>25</v>
      </c>
      <c r="C243" s="20">
        <f>NORM.INV(RAND(),0,1)</f>
        <v/>
      </c>
      <c r="D243" s="20">
        <f>NORM.INV(RAND(),0,1)</f>
        <v/>
      </c>
      <c r="E243" s="23">
        <f>Kalkulasi!$D$31+Kalkulasi!$D$32*(Kalkulasi!$D$28*C243)</f>
        <v/>
      </c>
      <c r="F243" s="23">
        <f>Kalkulasi!$D$31+Kalkulasi!$D$33*(Kalkulasi!$D$29*C243+Kalkulasi!$D$30*D243)</f>
        <v/>
      </c>
      <c r="G243" s="24">
        <f>Kalkulasi!$D$36*(Kalkulasi!$D$34*EXP(E243)+Kalkulasi!$D$35*EXP(F243))</f>
        <v/>
      </c>
    </row>
    <row r="244">
      <c r="B244" s="11" t="n">
        <v>26</v>
      </c>
      <c r="C244" s="20">
        <f>NORM.INV(RAND(),0,1)</f>
        <v/>
      </c>
      <c r="D244" s="20">
        <f>NORM.INV(RAND(),0,1)</f>
        <v/>
      </c>
      <c r="E244" s="23">
        <f>Kalkulasi!$D$31+Kalkulasi!$D$32*(Kalkulasi!$D$28*C244)</f>
        <v/>
      </c>
      <c r="F244" s="23">
        <f>Kalkulasi!$D$31+Kalkulasi!$D$33*(Kalkulasi!$D$29*C244+Kalkulasi!$D$30*D244)</f>
        <v/>
      </c>
      <c r="G244" s="24">
        <f>Kalkulasi!$D$36*(Kalkulasi!$D$34*EXP(E244)+Kalkulasi!$D$35*EXP(F244))</f>
        <v/>
      </c>
    </row>
    <row r="245">
      <c r="B245" s="11" t="n">
        <v>27</v>
      </c>
      <c r="C245" s="20">
        <f>NORM.INV(RAND(),0,1)</f>
        <v/>
      </c>
      <c r="D245" s="20">
        <f>NORM.INV(RAND(),0,1)</f>
        <v/>
      </c>
      <c r="E245" s="23">
        <f>Kalkulasi!$D$31+Kalkulasi!$D$32*(Kalkulasi!$D$28*C245)</f>
        <v/>
      </c>
      <c r="F245" s="23">
        <f>Kalkulasi!$D$31+Kalkulasi!$D$33*(Kalkulasi!$D$29*C245+Kalkulasi!$D$30*D245)</f>
        <v/>
      </c>
      <c r="G245" s="24">
        <f>Kalkulasi!$D$36*(Kalkulasi!$D$34*EXP(E245)+Kalkulasi!$D$35*EXP(F245))</f>
        <v/>
      </c>
    </row>
    <row r="246">
      <c r="B246" s="11" t="n">
        <v>28</v>
      </c>
      <c r="C246" s="20">
        <f>NORM.INV(RAND(),0,1)</f>
        <v/>
      </c>
      <c r="D246" s="20">
        <f>NORM.INV(RAND(),0,1)</f>
        <v/>
      </c>
      <c r="E246" s="23">
        <f>Kalkulasi!$D$31+Kalkulasi!$D$32*(Kalkulasi!$D$28*C246)</f>
        <v/>
      </c>
      <c r="F246" s="23">
        <f>Kalkulasi!$D$31+Kalkulasi!$D$33*(Kalkulasi!$D$29*C246+Kalkulasi!$D$30*D246)</f>
        <v/>
      </c>
      <c r="G246" s="24">
        <f>Kalkulasi!$D$36*(Kalkulasi!$D$34*EXP(E246)+Kalkulasi!$D$35*EXP(F246))</f>
        <v/>
      </c>
    </row>
    <row r="247">
      <c r="B247" s="11" t="n">
        <v>29</v>
      </c>
      <c r="C247" s="20">
        <f>NORM.INV(RAND(),0,1)</f>
        <v/>
      </c>
      <c r="D247" s="20">
        <f>NORM.INV(RAND(),0,1)</f>
        <v/>
      </c>
      <c r="E247" s="23">
        <f>Kalkulasi!$D$31+Kalkulasi!$D$32*(Kalkulasi!$D$28*C247)</f>
        <v/>
      </c>
      <c r="F247" s="23">
        <f>Kalkulasi!$D$31+Kalkulasi!$D$33*(Kalkulasi!$D$29*C247+Kalkulasi!$D$30*D247)</f>
        <v/>
      </c>
      <c r="G247" s="24">
        <f>Kalkulasi!$D$36*(Kalkulasi!$D$34*EXP(E247)+Kalkulasi!$D$35*EXP(F247))</f>
        <v/>
      </c>
    </row>
    <row r="248">
      <c r="B248" s="11" t="n">
        <v>30</v>
      </c>
      <c r="C248" s="20">
        <f>NORM.INV(RAND(),0,1)</f>
        <v/>
      </c>
      <c r="D248" s="20">
        <f>NORM.INV(RAND(),0,1)</f>
        <v/>
      </c>
      <c r="E248" s="23">
        <f>Kalkulasi!$D$31+Kalkulasi!$D$32*(Kalkulasi!$D$28*C248)</f>
        <v/>
      </c>
      <c r="F248" s="23">
        <f>Kalkulasi!$D$31+Kalkulasi!$D$33*(Kalkulasi!$D$29*C248+Kalkulasi!$D$30*D248)</f>
        <v/>
      </c>
      <c r="G248" s="24">
        <f>Kalkulasi!$D$36*(Kalkulasi!$D$34*EXP(E248)+Kalkulasi!$D$35*EXP(F248))</f>
        <v/>
      </c>
    </row>
    <row r="249">
      <c r="B249" s="11" t="n">
        <v>31</v>
      </c>
      <c r="C249" s="20">
        <f>NORM.INV(RAND(),0,1)</f>
        <v/>
      </c>
      <c r="D249" s="20">
        <f>NORM.INV(RAND(),0,1)</f>
        <v/>
      </c>
      <c r="E249" s="23">
        <f>Kalkulasi!$D$31+Kalkulasi!$D$32*(Kalkulasi!$D$28*C249)</f>
        <v/>
      </c>
      <c r="F249" s="23">
        <f>Kalkulasi!$D$31+Kalkulasi!$D$33*(Kalkulasi!$D$29*C249+Kalkulasi!$D$30*D249)</f>
        <v/>
      </c>
      <c r="G249" s="24">
        <f>Kalkulasi!$D$36*(Kalkulasi!$D$34*EXP(E249)+Kalkulasi!$D$35*EXP(F249))</f>
        <v/>
      </c>
    </row>
    <row r="250">
      <c r="B250" s="11" t="n">
        <v>32</v>
      </c>
      <c r="C250" s="20">
        <f>NORM.INV(RAND(),0,1)</f>
        <v/>
      </c>
      <c r="D250" s="20">
        <f>NORM.INV(RAND(),0,1)</f>
        <v/>
      </c>
      <c r="E250" s="23">
        <f>Kalkulasi!$D$31+Kalkulasi!$D$32*(Kalkulasi!$D$28*C250)</f>
        <v/>
      </c>
      <c r="F250" s="23">
        <f>Kalkulasi!$D$31+Kalkulasi!$D$33*(Kalkulasi!$D$29*C250+Kalkulasi!$D$30*D250)</f>
        <v/>
      </c>
      <c r="G250" s="24">
        <f>Kalkulasi!$D$36*(Kalkulasi!$D$34*EXP(E250)+Kalkulasi!$D$35*EXP(F250))</f>
        <v/>
      </c>
    </row>
    <row r="251">
      <c r="B251" s="11" t="n">
        <v>33</v>
      </c>
      <c r="C251" s="20">
        <f>NORM.INV(RAND(),0,1)</f>
        <v/>
      </c>
      <c r="D251" s="20">
        <f>NORM.INV(RAND(),0,1)</f>
        <v/>
      </c>
      <c r="E251" s="23">
        <f>Kalkulasi!$D$31+Kalkulasi!$D$32*(Kalkulasi!$D$28*C251)</f>
        <v/>
      </c>
      <c r="F251" s="23">
        <f>Kalkulasi!$D$31+Kalkulasi!$D$33*(Kalkulasi!$D$29*C251+Kalkulasi!$D$30*D251)</f>
        <v/>
      </c>
      <c r="G251" s="24">
        <f>Kalkulasi!$D$36*(Kalkulasi!$D$34*EXP(E251)+Kalkulasi!$D$35*EXP(F251))</f>
        <v/>
      </c>
    </row>
    <row r="252">
      <c r="B252" s="11" t="n">
        <v>34</v>
      </c>
      <c r="C252" s="20">
        <f>NORM.INV(RAND(),0,1)</f>
        <v/>
      </c>
      <c r="D252" s="20">
        <f>NORM.INV(RAND(),0,1)</f>
        <v/>
      </c>
      <c r="E252" s="23">
        <f>Kalkulasi!$D$31+Kalkulasi!$D$32*(Kalkulasi!$D$28*C252)</f>
        <v/>
      </c>
      <c r="F252" s="23">
        <f>Kalkulasi!$D$31+Kalkulasi!$D$33*(Kalkulasi!$D$29*C252+Kalkulasi!$D$30*D252)</f>
        <v/>
      </c>
      <c r="G252" s="24">
        <f>Kalkulasi!$D$36*(Kalkulasi!$D$34*EXP(E252)+Kalkulasi!$D$35*EXP(F252))</f>
        <v/>
      </c>
    </row>
    <row r="253">
      <c r="B253" s="11" t="n">
        <v>35</v>
      </c>
      <c r="C253" s="20">
        <f>NORM.INV(RAND(),0,1)</f>
        <v/>
      </c>
      <c r="D253" s="20">
        <f>NORM.INV(RAND(),0,1)</f>
        <v/>
      </c>
      <c r="E253" s="23">
        <f>Kalkulasi!$D$31+Kalkulasi!$D$32*(Kalkulasi!$D$28*C253)</f>
        <v/>
      </c>
      <c r="F253" s="23">
        <f>Kalkulasi!$D$31+Kalkulasi!$D$33*(Kalkulasi!$D$29*C253+Kalkulasi!$D$30*D253)</f>
        <v/>
      </c>
      <c r="G253" s="24">
        <f>Kalkulasi!$D$36*(Kalkulasi!$D$34*EXP(E253)+Kalkulasi!$D$35*EXP(F253))</f>
        <v/>
      </c>
    </row>
    <row r="254">
      <c r="B254" s="11" t="n">
        <v>36</v>
      </c>
      <c r="C254" s="20">
        <f>NORM.INV(RAND(),0,1)</f>
        <v/>
      </c>
      <c r="D254" s="20">
        <f>NORM.INV(RAND(),0,1)</f>
        <v/>
      </c>
      <c r="E254" s="23">
        <f>Kalkulasi!$D$31+Kalkulasi!$D$32*(Kalkulasi!$D$28*C254)</f>
        <v/>
      </c>
      <c r="F254" s="23">
        <f>Kalkulasi!$D$31+Kalkulasi!$D$33*(Kalkulasi!$D$29*C254+Kalkulasi!$D$30*D254)</f>
        <v/>
      </c>
      <c r="G254" s="24">
        <f>Kalkulasi!$D$36*(Kalkulasi!$D$34*EXP(E254)+Kalkulasi!$D$35*EXP(F254))</f>
        <v/>
      </c>
    </row>
    <row r="255">
      <c r="B255" s="11" t="n">
        <v>37</v>
      </c>
      <c r="C255" s="20">
        <f>NORM.INV(RAND(),0,1)</f>
        <v/>
      </c>
      <c r="D255" s="20">
        <f>NORM.INV(RAND(),0,1)</f>
        <v/>
      </c>
      <c r="E255" s="23">
        <f>Kalkulasi!$D$31+Kalkulasi!$D$32*(Kalkulasi!$D$28*C255)</f>
        <v/>
      </c>
      <c r="F255" s="23">
        <f>Kalkulasi!$D$31+Kalkulasi!$D$33*(Kalkulasi!$D$29*C255+Kalkulasi!$D$30*D255)</f>
        <v/>
      </c>
      <c r="G255" s="24">
        <f>Kalkulasi!$D$36*(Kalkulasi!$D$34*EXP(E255)+Kalkulasi!$D$35*EXP(F255))</f>
        <v/>
      </c>
    </row>
    <row r="256">
      <c r="B256" s="11" t="n">
        <v>38</v>
      </c>
      <c r="C256" s="20">
        <f>NORM.INV(RAND(),0,1)</f>
        <v/>
      </c>
      <c r="D256" s="20">
        <f>NORM.INV(RAND(),0,1)</f>
        <v/>
      </c>
      <c r="E256" s="23">
        <f>Kalkulasi!$D$31+Kalkulasi!$D$32*(Kalkulasi!$D$28*C256)</f>
        <v/>
      </c>
      <c r="F256" s="23">
        <f>Kalkulasi!$D$31+Kalkulasi!$D$33*(Kalkulasi!$D$29*C256+Kalkulasi!$D$30*D256)</f>
        <v/>
      </c>
      <c r="G256" s="24">
        <f>Kalkulasi!$D$36*(Kalkulasi!$D$34*EXP(E256)+Kalkulasi!$D$35*EXP(F256))</f>
        <v/>
      </c>
    </row>
    <row r="257">
      <c r="B257" s="11" t="n">
        <v>39</v>
      </c>
      <c r="C257" s="20">
        <f>NORM.INV(RAND(),0,1)</f>
        <v/>
      </c>
      <c r="D257" s="20">
        <f>NORM.INV(RAND(),0,1)</f>
        <v/>
      </c>
      <c r="E257" s="23">
        <f>Kalkulasi!$D$31+Kalkulasi!$D$32*(Kalkulasi!$D$28*C257)</f>
        <v/>
      </c>
      <c r="F257" s="23">
        <f>Kalkulasi!$D$31+Kalkulasi!$D$33*(Kalkulasi!$D$29*C257+Kalkulasi!$D$30*D257)</f>
        <v/>
      </c>
      <c r="G257" s="24">
        <f>Kalkulasi!$D$36*(Kalkulasi!$D$34*EXP(E257)+Kalkulasi!$D$35*EXP(F257))</f>
        <v/>
      </c>
    </row>
    <row r="258">
      <c r="B258" s="11" t="n">
        <v>40</v>
      </c>
      <c r="C258" s="20">
        <f>NORM.INV(RAND(),0,1)</f>
        <v/>
      </c>
      <c r="D258" s="20">
        <f>NORM.INV(RAND(),0,1)</f>
        <v/>
      </c>
      <c r="E258" s="23">
        <f>Kalkulasi!$D$31+Kalkulasi!$D$32*(Kalkulasi!$D$28*C258)</f>
        <v/>
      </c>
      <c r="F258" s="23">
        <f>Kalkulasi!$D$31+Kalkulasi!$D$33*(Kalkulasi!$D$29*C258+Kalkulasi!$D$30*D258)</f>
        <v/>
      </c>
      <c r="G258" s="24">
        <f>Kalkulasi!$D$36*(Kalkulasi!$D$34*EXP(E258)+Kalkulasi!$D$35*EXP(F258))</f>
        <v/>
      </c>
    </row>
    <row r="259">
      <c r="B259" s="11" t="n">
        <v>41</v>
      </c>
      <c r="C259" s="20">
        <f>NORM.INV(RAND(),0,1)</f>
        <v/>
      </c>
      <c r="D259" s="20">
        <f>NORM.INV(RAND(),0,1)</f>
        <v/>
      </c>
      <c r="E259" s="23">
        <f>Kalkulasi!$D$31+Kalkulasi!$D$32*(Kalkulasi!$D$28*C259)</f>
        <v/>
      </c>
      <c r="F259" s="23">
        <f>Kalkulasi!$D$31+Kalkulasi!$D$33*(Kalkulasi!$D$29*C259+Kalkulasi!$D$30*D259)</f>
        <v/>
      </c>
      <c r="G259" s="24">
        <f>Kalkulasi!$D$36*(Kalkulasi!$D$34*EXP(E259)+Kalkulasi!$D$35*EXP(F259))</f>
        <v/>
      </c>
    </row>
    <row r="260">
      <c r="B260" s="11" t="n">
        <v>42</v>
      </c>
      <c r="C260" s="20">
        <f>NORM.INV(RAND(),0,1)</f>
        <v/>
      </c>
      <c r="D260" s="20">
        <f>NORM.INV(RAND(),0,1)</f>
        <v/>
      </c>
      <c r="E260" s="23">
        <f>Kalkulasi!$D$31+Kalkulasi!$D$32*(Kalkulasi!$D$28*C260)</f>
        <v/>
      </c>
      <c r="F260" s="23">
        <f>Kalkulasi!$D$31+Kalkulasi!$D$33*(Kalkulasi!$D$29*C260+Kalkulasi!$D$30*D260)</f>
        <v/>
      </c>
      <c r="G260" s="24">
        <f>Kalkulasi!$D$36*(Kalkulasi!$D$34*EXP(E260)+Kalkulasi!$D$35*EXP(F260))</f>
        <v/>
      </c>
    </row>
    <row r="261">
      <c r="B261" s="11" t="n">
        <v>43</v>
      </c>
      <c r="C261" s="20">
        <f>NORM.INV(RAND(),0,1)</f>
        <v/>
      </c>
      <c r="D261" s="20">
        <f>NORM.INV(RAND(),0,1)</f>
        <v/>
      </c>
      <c r="E261" s="23">
        <f>Kalkulasi!$D$31+Kalkulasi!$D$32*(Kalkulasi!$D$28*C261)</f>
        <v/>
      </c>
      <c r="F261" s="23">
        <f>Kalkulasi!$D$31+Kalkulasi!$D$33*(Kalkulasi!$D$29*C261+Kalkulasi!$D$30*D261)</f>
        <v/>
      </c>
      <c r="G261" s="24">
        <f>Kalkulasi!$D$36*(Kalkulasi!$D$34*EXP(E261)+Kalkulasi!$D$35*EXP(F261))</f>
        <v/>
      </c>
    </row>
    <row r="262">
      <c r="B262" s="11" t="n">
        <v>44</v>
      </c>
      <c r="C262" s="20">
        <f>NORM.INV(RAND(),0,1)</f>
        <v/>
      </c>
      <c r="D262" s="20">
        <f>NORM.INV(RAND(),0,1)</f>
        <v/>
      </c>
      <c r="E262" s="23">
        <f>Kalkulasi!$D$31+Kalkulasi!$D$32*(Kalkulasi!$D$28*C262)</f>
        <v/>
      </c>
      <c r="F262" s="23">
        <f>Kalkulasi!$D$31+Kalkulasi!$D$33*(Kalkulasi!$D$29*C262+Kalkulasi!$D$30*D262)</f>
        <v/>
      </c>
      <c r="G262" s="24">
        <f>Kalkulasi!$D$36*(Kalkulasi!$D$34*EXP(E262)+Kalkulasi!$D$35*EXP(F262))</f>
        <v/>
      </c>
    </row>
    <row r="263">
      <c r="B263" s="11" t="n">
        <v>45</v>
      </c>
      <c r="C263" s="20">
        <f>NORM.INV(RAND(),0,1)</f>
        <v/>
      </c>
      <c r="D263" s="20">
        <f>NORM.INV(RAND(),0,1)</f>
        <v/>
      </c>
      <c r="E263" s="23">
        <f>Kalkulasi!$D$31+Kalkulasi!$D$32*(Kalkulasi!$D$28*C263)</f>
        <v/>
      </c>
      <c r="F263" s="23">
        <f>Kalkulasi!$D$31+Kalkulasi!$D$33*(Kalkulasi!$D$29*C263+Kalkulasi!$D$30*D263)</f>
        <v/>
      </c>
      <c r="G263" s="24">
        <f>Kalkulasi!$D$36*(Kalkulasi!$D$34*EXP(E263)+Kalkulasi!$D$35*EXP(F263))</f>
        <v/>
      </c>
    </row>
    <row r="264">
      <c r="B264" s="11" t="n">
        <v>46</v>
      </c>
      <c r="C264" s="20">
        <f>NORM.INV(RAND(),0,1)</f>
        <v/>
      </c>
      <c r="D264" s="20">
        <f>NORM.INV(RAND(),0,1)</f>
        <v/>
      </c>
      <c r="E264" s="23">
        <f>Kalkulasi!$D$31+Kalkulasi!$D$32*(Kalkulasi!$D$28*C264)</f>
        <v/>
      </c>
      <c r="F264" s="23">
        <f>Kalkulasi!$D$31+Kalkulasi!$D$33*(Kalkulasi!$D$29*C264+Kalkulasi!$D$30*D264)</f>
        <v/>
      </c>
      <c r="G264" s="24">
        <f>Kalkulasi!$D$36*(Kalkulasi!$D$34*EXP(E264)+Kalkulasi!$D$35*EXP(F264))</f>
        <v/>
      </c>
    </row>
    <row r="265">
      <c r="B265" s="11" t="n">
        <v>47</v>
      </c>
      <c r="C265" s="20">
        <f>NORM.INV(RAND(),0,1)</f>
        <v/>
      </c>
      <c r="D265" s="20">
        <f>NORM.INV(RAND(),0,1)</f>
        <v/>
      </c>
      <c r="E265" s="23">
        <f>Kalkulasi!$D$31+Kalkulasi!$D$32*(Kalkulasi!$D$28*C265)</f>
        <v/>
      </c>
      <c r="F265" s="23">
        <f>Kalkulasi!$D$31+Kalkulasi!$D$33*(Kalkulasi!$D$29*C265+Kalkulasi!$D$30*D265)</f>
        <v/>
      </c>
      <c r="G265" s="24">
        <f>Kalkulasi!$D$36*(Kalkulasi!$D$34*EXP(E265)+Kalkulasi!$D$35*EXP(F265))</f>
        <v/>
      </c>
    </row>
    <row r="266">
      <c r="B266" s="11" t="n">
        <v>48</v>
      </c>
      <c r="C266" s="20">
        <f>NORM.INV(RAND(),0,1)</f>
        <v/>
      </c>
      <c r="D266" s="20">
        <f>NORM.INV(RAND(),0,1)</f>
        <v/>
      </c>
      <c r="E266" s="23">
        <f>Kalkulasi!$D$31+Kalkulasi!$D$32*(Kalkulasi!$D$28*C266)</f>
        <v/>
      </c>
      <c r="F266" s="23">
        <f>Kalkulasi!$D$31+Kalkulasi!$D$33*(Kalkulasi!$D$29*C266+Kalkulasi!$D$30*D266)</f>
        <v/>
      </c>
      <c r="G266" s="24">
        <f>Kalkulasi!$D$36*(Kalkulasi!$D$34*EXP(E266)+Kalkulasi!$D$35*EXP(F266))</f>
        <v/>
      </c>
    </row>
    <row r="267">
      <c r="B267" s="11" t="n">
        <v>49</v>
      </c>
      <c r="C267" s="20">
        <f>NORM.INV(RAND(),0,1)</f>
        <v/>
      </c>
      <c r="D267" s="20">
        <f>NORM.INV(RAND(),0,1)</f>
        <v/>
      </c>
      <c r="E267" s="23">
        <f>Kalkulasi!$D$31+Kalkulasi!$D$32*(Kalkulasi!$D$28*C267)</f>
        <v/>
      </c>
      <c r="F267" s="23">
        <f>Kalkulasi!$D$31+Kalkulasi!$D$33*(Kalkulasi!$D$29*C267+Kalkulasi!$D$30*D267)</f>
        <v/>
      </c>
      <c r="G267" s="24">
        <f>Kalkulasi!$D$36*(Kalkulasi!$D$34*EXP(E267)+Kalkulasi!$D$35*EXP(F267))</f>
        <v/>
      </c>
    </row>
    <row r="268">
      <c r="B268" s="11" t="n">
        <v>50</v>
      </c>
      <c r="C268" s="20">
        <f>NORM.INV(RAND(),0,1)</f>
        <v/>
      </c>
      <c r="D268" s="20">
        <f>NORM.INV(RAND(),0,1)</f>
        <v/>
      </c>
      <c r="E268" s="23">
        <f>Kalkulasi!$D$31+Kalkulasi!$D$32*(Kalkulasi!$D$28*C268)</f>
        <v/>
      </c>
      <c r="F268" s="23">
        <f>Kalkulasi!$D$31+Kalkulasi!$D$33*(Kalkulasi!$D$29*C268+Kalkulasi!$D$30*D268)</f>
        <v/>
      </c>
      <c r="G268" s="24">
        <f>Kalkulasi!$D$36*(Kalkulasi!$D$34*EXP(E268)+Kalkulasi!$D$35*EXP(F268))</f>
        <v/>
      </c>
    </row>
    <row r="269">
      <c r="B269" s="11" t="n">
        <v>51</v>
      </c>
      <c r="C269" s="20">
        <f>NORM.INV(RAND(),0,1)</f>
        <v/>
      </c>
      <c r="D269" s="20">
        <f>NORM.INV(RAND(),0,1)</f>
        <v/>
      </c>
      <c r="E269" s="23">
        <f>Kalkulasi!$D$31+Kalkulasi!$D$32*(Kalkulasi!$D$28*C269)</f>
        <v/>
      </c>
      <c r="F269" s="23">
        <f>Kalkulasi!$D$31+Kalkulasi!$D$33*(Kalkulasi!$D$29*C269+Kalkulasi!$D$30*D269)</f>
        <v/>
      </c>
      <c r="G269" s="24">
        <f>Kalkulasi!$D$36*(Kalkulasi!$D$34*EXP(E269)+Kalkulasi!$D$35*EXP(F269))</f>
        <v/>
      </c>
    </row>
    <row r="270">
      <c r="B270" s="11" t="n">
        <v>52</v>
      </c>
      <c r="C270" s="20">
        <f>NORM.INV(RAND(),0,1)</f>
        <v/>
      </c>
      <c r="D270" s="20">
        <f>NORM.INV(RAND(),0,1)</f>
        <v/>
      </c>
      <c r="E270" s="23">
        <f>Kalkulasi!$D$31+Kalkulasi!$D$32*(Kalkulasi!$D$28*C270)</f>
        <v/>
      </c>
      <c r="F270" s="23">
        <f>Kalkulasi!$D$31+Kalkulasi!$D$33*(Kalkulasi!$D$29*C270+Kalkulasi!$D$30*D270)</f>
        <v/>
      </c>
      <c r="G270" s="24">
        <f>Kalkulasi!$D$36*(Kalkulasi!$D$34*EXP(E270)+Kalkulasi!$D$35*EXP(F270))</f>
        <v/>
      </c>
    </row>
    <row r="271">
      <c r="B271" s="11" t="n">
        <v>53</v>
      </c>
      <c r="C271" s="20">
        <f>NORM.INV(RAND(),0,1)</f>
        <v/>
      </c>
      <c r="D271" s="20">
        <f>NORM.INV(RAND(),0,1)</f>
        <v/>
      </c>
      <c r="E271" s="23">
        <f>Kalkulasi!$D$31+Kalkulasi!$D$32*(Kalkulasi!$D$28*C271)</f>
        <v/>
      </c>
      <c r="F271" s="23">
        <f>Kalkulasi!$D$31+Kalkulasi!$D$33*(Kalkulasi!$D$29*C271+Kalkulasi!$D$30*D271)</f>
        <v/>
      </c>
      <c r="G271" s="24">
        <f>Kalkulasi!$D$36*(Kalkulasi!$D$34*EXP(E271)+Kalkulasi!$D$35*EXP(F271))</f>
        <v/>
      </c>
    </row>
    <row r="272">
      <c r="B272" s="11" t="n">
        <v>54</v>
      </c>
      <c r="C272" s="20">
        <f>NORM.INV(RAND(),0,1)</f>
        <v/>
      </c>
      <c r="D272" s="20">
        <f>NORM.INV(RAND(),0,1)</f>
        <v/>
      </c>
      <c r="E272" s="23">
        <f>Kalkulasi!$D$31+Kalkulasi!$D$32*(Kalkulasi!$D$28*C272)</f>
        <v/>
      </c>
      <c r="F272" s="23">
        <f>Kalkulasi!$D$31+Kalkulasi!$D$33*(Kalkulasi!$D$29*C272+Kalkulasi!$D$30*D272)</f>
        <v/>
      </c>
      <c r="G272" s="24">
        <f>Kalkulasi!$D$36*(Kalkulasi!$D$34*EXP(E272)+Kalkulasi!$D$35*EXP(F272))</f>
        <v/>
      </c>
    </row>
    <row r="273">
      <c r="B273" s="11" t="n">
        <v>55</v>
      </c>
      <c r="C273" s="20">
        <f>NORM.INV(RAND(),0,1)</f>
        <v/>
      </c>
      <c r="D273" s="20">
        <f>NORM.INV(RAND(),0,1)</f>
        <v/>
      </c>
      <c r="E273" s="23">
        <f>Kalkulasi!$D$31+Kalkulasi!$D$32*(Kalkulasi!$D$28*C273)</f>
        <v/>
      </c>
      <c r="F273" s="23">
        <f>Kalkulasi!$D$31+Kalkulasi!$D$33*(Kalkulasi!$D$29*C273+Kalkulasi!$D$30*D273)</f>
        <v/>
      </c>
      <c r="G273" s="24">
        <f>Kalkulasi!$D$36*(Kalkulasi!$D$34*EXP(E273)+Kalkulasi!$D$35*EXP(F273))</f>
        <v/>
      </c>
    </row>
    <row r="274">
      <c r="B274" s="11" t="n">
        <v>56</v>
      </c>
      <c r="C274" s="20">
        <f>NORM.INV(RAND(),0,1)</f>
        <v/>
      </c>
      <c r="D274" s="20">
        <f>NORM.INV(RAND(),0,1)</f>
        <v/>
      </c>
      <c r="E274" s="23">
        <f>Kalkulasi!$D$31+Kalkulasi!$D$32*(Kalkulasi!$D$28*C274)</f>
        <v/>
      </c>
      <c r="F274" s="23">
        <f>Kalkulasi!$D$31+Kalkulasi!$D$33*(Kalkulasi!$D$29*C274+Kalkulasi!$D$30*D274)</f>
        <v/>
      </c>
      <c r="G274" s="24">
        <f>Kalkulasi!$D$36*(Kalkulasi!$D$34*EXP(E274)+Kalkulasi!$D$35*EXP(F274))</f>
        <v/>
      </c>
    </row>
    <row r="275">
      <c r="B275" s="11" t="n">
        <v>57</v>
      </c>
      <c r="C275" s="20">
        <f>NORM.INV(RAND(),0,1)</f>
        <v/>
      </c>
      <c r="D275" s="20">
        <f>NORM.INV(RAND(),0,1)</f>
        <v/>
      </c>
      <c r="E275" s="23">
        <f>Kalkulasi!$D$31+Kalkulasi!$D$32*(Kalkulasi!$D$28*C275)</f>
        <v/>
      </c>
      <c r="F275" s="23">
        <f>Kalkulasi!$D$31+Kalkulasi!$D$33*(Kalkulasi!$D$29*C275+Kalkulasi!$D$30*D275)</f>
        <v/>
      </c>
      <c r="G275" s="24">
        <f>Kalkulasi!$D$36*(Kalkulasi!$D$34*EXP(E275)+Kalkulasi!$D$35*EXP(F275))</f>
        <v/>
      </c>
    </row>
    <row r="276">
      <c r="B276" s="11" t="n">
        <v>58</v>
      </c>
      <c r="C276" s="20">
        <f>NORM.INV(RAND(),0,1)</f>
        <v/>
      </c>
      <c r="D276" s="20">
        <f>NORM.INV(RAND(),0,1)</f>
        <v/>
      </c>
      <c r="E276" s="23">
        <f>Kalkulasi!$D$31+Kalkulasi!$D$32*(Kalkulasi!$D$28*C276)</f>
        <v/>
      </c>
      <c r="F276" s="23">
        <f>Kalkulasi!$D$31+Kalkulasi!$D$33*(Kalkulasi!$D$29*C276+Kalkulasi!$D$30*D276)</f>
        <v/>
      </c>
      <c r="G276" s="24">
        <f>Kalkulasi!$D$36*(Kalkulasi!$D$34*EXP(E276)+Kalkulasi!$D$35*EXP(F276))</f>
        <v/>
      </c>
    </row>
    <row r="277">
      <c r="B277" s="11" t="n">
        <v>59</v>
      </c>
      <c r="C277" s="20">
        <f>NORM.INV(RAND(),0,1)</f>
        <v/>
      </c>
      <c r="D277" s="20">
        <f>NORM.INV(RAND(),0,1)</f>
        <v/>
      </c>
      <c r="E277" s="23">
        <f>Kalkulasi!$D$31+Kalkulasi!$D$32*(Kalkulasi!$D$28*C277)</f>
        <v/>
      </c>
      <c r="F277" s="23">
        <f>Kalkulasi!$D$31+Kalkulasi!$D$33*(Kalkulasi!$D$29*C277+Kalkulasi!$D$30*D277)</f>
        <v/>
      </c>
      <c r="G277" s="24">
        <f>Kalkulasi!$D$36*(Kalkulasi!$D$34*EXP(E277)+Kalkulasi!$D$35*EXP(F277))</f>
        <v/>
      </c>
    </row>
    <row r="278">
      <c r="B278" s="11" t="n">
        <v>60</v>
      </c>
      <c r="C278" s="20">
        <f>NORM.INV(RAND(),0,1)</f>
        <v/>
      </c>
      <c r="D278" s="20">
        <f>NORM.INV(RAND(),0,1)</f>
        <v/>
      </c>
      <c r="E278" s="23">
        <f>Kalkulasi!$D$31+Kalkulasi!$D$32*(Kalkulasi!$D$28*C278)</f>
        <v/>
      </c>
      <c r="F278" s="23">
        <f>Kalkulasi!$D$31+Kalkulasi!$D$33*(Kalkulasi!$D$29*C278+Kalkulasi!$D$30*D278)</f>
        <v/>
      </c>
      <c r="G278" s="24">
        <f>Kalkulasi!$D$36*(Kalkulasi!$D$34*EXP(E278)+Kalkulasi!$D$35*EXP(F278))</f>
        <v/>
      </c>
    </row>
    <row r="279">
      <c r="B279" s="11" t="n">
        <v>61</v>
      </c>
      <c r="C279" s="20">
        <f>NORM.INV(RAND(),0,1)</f>
        <v/>
      </c>
      <c r="D279" s="20">
        <f>NORM.INV(RAND(),0,1)</f>
        <v/>
      </c>
      <c r="E279" s="23">
        <f>Kalkulasi!$D$31+Kalkulasi!$D$32*(Kalkulasi!$D$28*C279)</f>
        <v/>
      </c>
      <c r="F279" s="23">
        <f>Kalkulasi!$D$31+Kalkulasi!$D$33*(Kalkulasi!$D$29*C279+Kalkulasi!$D$30*D279)</f>
        <v/>
      </c>
      <c r="G279" s="24">
        <f>Kalkulasi!$D$36*(Kalkulasi!$D$34*EXP(E279)+Kalkulasi!$D$35*EXP(F279))</f>
        <v/>
      </c>
    </row>
    <row r="280">
      <c r="B280" s="11" t="n">
        <v>62</v>
      </c>
      <c r="C280" s="20">
        <f>NORM.INV(RAND(),0,1)</f>
        <v/>
      </c>
      <c r="D280" s="20">
        <f>NORM.INV(RAND(),0,1)</f>
        <v/>
      </c>
      <c r="E280" s="23">
        <f>Kalkulasi!$D$31+Kalkulasi!$D$32*(Kalkulasi!$D$28*C280)</f>
        <v/>
      </c>
      <c r="F280" s="23">
        <f>Kalkulasi!$D$31+Kalkulasi!$D$33*(Kalkulasi!$D$29*C280+Kalkulasi!$D$30*D280)</f>
        <v/>
      </c>
      <c r="G280" s="24">
        <f>Kalkulasi!$D$36*(Kalkulasi!$D$34*EXP(E280)+Kalkulasi!$D$35*EXP(F280))</f>
        <v/>
      </c>
    </row>
    <row r="281">
      <c r="B281" s="11" t="n">
        <v>63</v>
      </c>
      <c r="C281" s="20">
        <f>NORM.INV(RAND(),0,1)</f>
        <v/>
      </c>
      <c r="D281" s="20">
        <f>NORM.INV(RAND(),0,1)</f>
        <v/>
      </c>
      <c r="E281" s="23">
        <f>Kalkulasi!$D$31+Kalkulasi!$D$32*(Kalkulasi!$D$28*C281)</f>
        <v/>
      </c>
      <c r="F281" s="23">
        <f>Kalkulasi!$D$31+Kalkulasi!$D$33*(Kalkulasi!$D$29*C281+Kalkulasi!$D$30*D281)</f>
        <v/>
      </c>
      <c r="G281" s="24">
        <f>Kalkulasi!$D$36*(Kalkulasi!$D$34*EXP(E281)+Kalkulasi!$D$35*EXP(F281))</f>
        <v/>
      </c>
    </row>
    <row r="282">
      <c r="B282" s="11" t="n">
        <v>64</v>
      </c>
      <c r="C282" s="20">
        <f>NORM.INV(RAND(),0,1)</f>
        <v/>
      </c>
      <c r="D282" s="20">
        <f>NORM.INV(RAND(),0,1)</f>
        <v/>
      </c>
      <c r="E282" s="23">
        <f>Kalkulasi!$D$31+Kalkulasi!$D$32*(Kalkulasi!$D$28*C282)</f>
        <v/>
      </c>
      <c r="F282" s="23">
        <f>Kalkulasi!$D$31+Kalkulasi!$D$33*(Kalkulasi!$D$29*C282+Kalkulasi!$D$30*D282)</f>
        <v/>
      </c>
      <c r="G282" s="24">
        <f>Kalkulasi!$D$36*(Kalkulasi!$D$34*EXP(E282)+Kalkulasi!$D$35*EXP(F282))</f>
        <v/>
      </c>
    </row>
    <row r="283">
      <c r="B283" s="11" t="n">
        <v>65</v>
      </c>
      <c r="C283" s="20">
        <f>NORM.INV(RAND(),0,1)</f>
        <v/>
      </c>
      <c r="D283" s="20">
        <f>NORM.INV(RAND(),0,1)</f>
        <v/>
      </c>
      <c r="E283" s="23">
        <f>Kalkulasi!$D$31+Kalkulasi!$D$32*(Kalkulasi!$D$28*C283)</f>
        <v/>
      </c>
      <c r="F283" s="23">
        <f>Kalkulasi!$D$31+Kalkulasi!$D$33*(Kalkulasi!$D$29*C283+Kalkulasi!$D$30*D283)</f>
        <v/>
      </c>
      <c r="G283" s="24">
        <f>Kalkulasi!$D$36*(Kalkulasi!$D$34*EXP(E283)+Kalkulasi!$D$35*EXP(F283))</f>
        <v/>
      </c>
    </row>
    <row r="284">
      <c r="B284" s="11" t="n">
        <v>66</v>
      </c>
      <c r="C284" s="20">
        <f>NORM.INV(RAND(),0,1)</f>
        <v/>
      </c>
      <c r="D284" s="20">
        <f>NORM.INV(RAND(),0,1)</f>
        <v/>
      </c>
      <c r="E284" s="23">
        <f>Kalkulasi!$D$31+Kalkulasi!$D$32*(Kalkulasi!$D$28*C284)</f>
        <v/>
      </c>
      <c r="F284" s="23">
        <f>Kalkulasi!$D$31+Kalkulasi!$D$33*(Kalkulasi!$D$29*C284+Kalkulasi!$D$30*D284)</f>
        <v/>
      </c>
      <c r="G284" s="24">
        <f>Kalkulasi!$D$36*(Kalkulasi!$D$34*EXP(E284)+Kalkulasi!$D$35*EXP(F284))</f>
        <v/>
      </c>
    </row>
    <row r="285">
      <c r="B285" s="11" t="n">
        <v>67</v>
      </c>
      <c r="C285" s="20">
        <f>NORM.INV(RAND(),0,1)</f>
        <v/>
      </c>
      <c r="D285" s="20">
        <f>NORM.INV(RAND(),0,1)</f>
        <v/>
      </c>
      <c r="E285" s="23">
        <f>Kalkulasi!$D$31+Kalkulasi!$D$32*(Kalkulasi!$D$28*C285)</f>
        <v/>
      </c>
      <c r="F285" s="23">
        <f>Kalkulasi!$D$31+Kalkulasi!$D$33*(Kalkulasi!$D$29*C285+Kalkulasi!$D$30*D285)</f>
        <v/>
      </c>
      <c r="G285" s="24">
        <f>Kalkulasi!$D$36*(Kalkulasi!$D$34*EXP(E285)+Kalkulasi!$D$35*EXP(F285))</f>
        <v/>
      </c>
    </row>
    <row r="286">
      <c r="B286" s="11" t="n">
        <v>68</v>
      </c>
      <c r="C286" s="20">
        <f>NORM.INV(RAND(),0,1)</f>
        <v/>
      </c>
      <c r="D286" s="20">
        <f>NORM.INV(RAND(),0,1)</f>
        <v/>
      </c>
      <c r="E286" s="23">
        <f>Kalkulasi!$D$31+Kalkulasi!$D$32*(Kalkulasi!$D$28*C286)</f>
        <v/>
      </c>
      <c r="F286" s="23">
        <f>Kalkulasi!$D$31+Kalkulasi!$D$33*(Kalkulasi!$D$29*C286+Kalkulasi!$D$30*D286)</f>
        <v/>
      </c>
      <c r="G286" s="24">
        <f>Kalkulasi!$D$36*(Kalkulasi!$D$34*EXP(E286)+Kalkulasi!$D$35*EXP(F286))</f>
        <v/>
      </c>
    </row>
    <row r="287">
      <c r="B287" s="11" t="n">
        <v>69</v>
      </c>
      <c r="C287" s="20">
        <f>NORM.INV(RAND(),0,1)</f>
        <v/>
      </c>
      <c r="D287" s="20">
        <f>NORM.INV(RAND(),0,1)</f>
        <v/>
      </c>
      <c r="E287" s="23">
        <f>Kalkulasi!$D$31+Kalkulasi!$D$32*(Kalkulasi!$D$28*C287)</f>
        <v/>
      </c>
      <c r="F287" s="23">
        <f>Kalkulasi!$D$31+Kalkulasi!$D$33*(Kalkulasi!$D$29*C287+Kalkulasi!$D$30*D287)</f>
        <v/>
      </c>
      <c r="G287" s="24">
        <f>Kalkulasi!$D$36*(Kalkulasi!$D$34*EXP(E287)+Kalkulasi!$D$35*EXP(F287))</f>
        <v/>
      </c>
    </row>
    <row r="288">
      <c r="B288" s="11" t="n">
        <v>70</v>
      </c>
      <c r="C288" s="20">
        <f>NORM.INV(RAND(),0,1)</f>
        <v/>
      </c>
      <c r="D288" s="20">
        <f>NORM.INV(RAND(),0,1)</f>
        <v/>
      </c>
      <c r="E288" s="23">
        <f>Kalkulasi!$D$31+Kalkulasi!$D$32*(Kalkulasi!$D$28*C288)</f>
        <v/>
      </c>
      <c r="F288" s="23">
        <f>Kalkulasi!$D$31+Kalkulasi!$D$33*(Kalkulasi!$D$29*C288+Kalkulasi!$D$30*D288)</f>
        <v/>
      </c>
      <c r="G288" s="24">
        <f>Kalkulasi!$D$36*(Kalkulasi!$D$34*EXP(E288)+Kalkulasi!$D$35*EXP(F288))</f>
        <v/>
      </c>
    </row>
    <row r="289">
      <c r="B289" s="11" t="n">
        <v>71</v>
      </c>
      <c r="C289" s="20">
        <f>NORM.INV(RAND(),0,1)</f>
        <v/>
      </c>
      <c r="D289" s="20">
        <f>NORM.INV(RAND(),0,1)</f>
        <v/>
      </c>
      <c r="E289" s="23">
        <f>Kalkulasi!$D$31+Kalkulasi!$D$32*(Kalkulasi!$D$28*C289)</f>
        <v/>
      </c>
      <c r="F289" s="23">
        <f>Kalkulasi!$D$31+Kalkulasi!$D$33*(Kalkulasi!$D$29*C289+Kalkulasi!$D$30*D289)</f>
        <v/>
      </c>
      <c r="G289" s="24">
        <f>Kalkulasi!$D$36*(Kalkulasi!$D$34*EXP(E289)+Kalkulasi!$D$35*EXP(F289))</f>
        <v/>
      </c>
    </row>
    <row r="290">
      <c r="B290" s="11" t="n">
        <v>72</v>
      </c>
      <c r="C290" s="20">
        <f>NORM.INV(RAND(),0,1)</f>
        <v/>
      </c>
      <c r="D290" s="20">
        <f>NORM.INV(RAND(),0,1)</f>
        <v/>
      </c>
      <c r="E290" s="23">
        <f>Kalkulasi!$D$31+Kalkulasi!$D$32*(Kalkulasi!$D$28*C290)</f>
        <v/>
      </c>
      <c r="F290" s="23">
        <f>Kalkulasi!$D$31+Kalkulasi!$D$33*(Kalkulasi!$D$29*C290+Kalkulasi!$D$30*D290)</f>
        <v/>
      </c>
      <c r="G290" s="24">
        <f>Kalkulasi!$D$36*(Kalkulasi!$D$34*EXP(E290)+Kalkulasi!$D$35*EXP(F290))</f>
        <v/>
      </c>
    </row>
    <row r="291">
      <c r="B291" s="11" t="n">
        <v>73</v>
      </c>
      <c r="C291" s="20">
        <f>NORM.INV(RAND(),0,1)</f>
        <v/>
      </c>
      <c r="D291" s="20">
        <f>NORM.INV(RAND(),0,1)</f>
        <v/>
      </c>
      <c r="E291" s="23">
        <f>Kalkulasi!$D$31+Kalkulasi!$D$32*(Kalkulasi!$D$28*C291)</f>
        <v/>
      </c>
      <c r="F291" s="23">
        <f>Kalkulasi!$D$31+Kalkulasi!$D$33*(Kalkulasi!$D$29*C291+Kalkulasi!$D$30*D291)</f>
        <v/>
      </c>
      <c r="G291" s="24">
        <f>Kalkulasi!$D$36*(Kalkulasi!$D$34*EXP(E291)+Kalkulasi!$D$35*EXP(F291))</f>
        <v/>
      </c>
    </row>
    <row r="292">
      <c r="B292" s="11" t="n">
        <v>74</v>
      </c>
      <c r="C292" s="20">
        <f>NORM.INV(RAND(),0,1)</f>
        <v/>
      </c>
      <c r="D292" s="20">
        <f>NORM.INV(RAND(),0,1)</f>
        <v/>
      </c>
      <c r="E292" s="23">
        <f>Kalkulasi!$D$31+Kalkulasi!$D$32*(Kalkulasi!$D$28*C292)</f>
        <v/>
      </c>
      <c r="F292" s="23">
        <f>Kalkulasi!$D$31+Kalkulasi!$D$33*(Kalkulasi!$D$29*C292+Kalkulasi!$D$30*D292)</f>
        <v/>
      </c>
      <c r="G292" s="24">
        <f>Kalkulasi!$D$36*(Kalkulasi!$D$34*EXP(E292)+Kalkulasi!$D$35*EXP(F292))</f>
        <v/>
      </c>
    </row>
    <row r="293">
      <c r="B293" s="11" t="n">
        <v>75</v>
      </c>
      <c r="C293" s="20">
        <f>NORM.INV(RAND(),0,1)</f>
        <v/>
      </c>
      <c r="D293" s="20">
        <f>NORM.INV(RAND(),0,1)</f>
        <v/>
      </c>
      <c r="E293" s="23">
        <f>Kalkulasi!$D$31+Kalkulasi!$D$32*(Kalkulasi!$D$28*C293)</f>
        <v/>
      </c>
      <c r="F293" s="23">
        <f>Kalkulasi!$D$31+Kalkulasi!$D$33*(Kalkulasi!$D$29*C293+Kalkulasi!$D$30*D293)</f>
        <v/>
      </c>
      <c r="G293" s="24">
        <f>Kalkulasi!$D$36*(Kalkulasi!$D$34*EXP(E293)+Kalkulasi!$D$35*EXP(F293))</f>
        <v/>
      </c>
    </row>
    <row r="294">
      <c r="B294" s="11" t="n">
        <v>76</v>
      </c>
      <c r="C294" s="20">
        <f>NORM.INV(RAND(),0,1)</f>
        <v/>
      </c>
      <c r="D294" s="20">
        <f>NORM.INV(RAND(),0,1)</f>
        <v/>
      </c>
      <c r="E294" s="23">
        <f>Kalkulasi!$D$31+Kalkulasi!$D$32*(Kalkulasi!$D$28*C294)</f>
        <v/>
      </c>
      <c r="F294" s="23">
        <f>Kalkulasi!$D$31+Kalkulasi!$D$33*(Kalkulasi!$D$29*C294+Kalkulasi!$D$30*D294)</f>
        <v/>
      </c>
      <c r="G294" s="24">
        <f>Kalkulasi!$D$36*(Kalkulasi!$D$34*EXP(E294)+Kalkulasi!$D$35*EXP(F294))</f>
        <v/>
      </c>
    </row>
    <row r="295">
      <c r="B295" s="11" t="n">
        <v>77</v>
      </c>
      <c r="C295" s="20">
        <f>NORM.INV(RAND(),0,1)</f>
        <v/>
      </c>
      <c r="D295" s="20">
        <f>NORM.INV(RAND(),0,1)</f>
        <v/>
      </c>
      <c r="E295" s="23">
        <f>Kalkulasi!$D$31+Kalkulasi!$D$32*(Kalkulasi!$D$28*C295)</f>
        <v/>
      </c>
      <c r="F295" s="23">
        <f>Kalkulasi!$D$31+Kalkulasi!$D$33*(Kalkulasi!$D$29*C295+Kalkulasi!$D$30*D295)</f>
        <v/>
      </c>
      <c r="G295" s="24">
        <f>Kalkulasi!$D$36*(Kalkulasi!$D$34*EXP(E295)+Kalkulasi!$D$35*EXP(F295))</f>
        <v/>
      </c>
    </row>
    <row r="296">
      <c r="B296" s="11" t="n">
        <v>78</v>
      </c>
      <c r="C296" s="20">
        <f>NORM.INV(RAND(),0,1)</f>
        <v/>
      </c>
      <c r="D296" s="20">
        <f>NORM.INV(RAND(),0,1)</f>
        <v/>
      </c>
      <c r="E296" s="23">
        <f>Kalkulasi!$D$31+Kalkulasi!$D$32*(Kalkulasi!$D$28*C296)</f>
        <v/>
      </c>
      <c r="F296" s="23">
        <f>Kalkulasi!$D$31+Kalkulasi!$D$33*(Kalkulasi!$D$29*C296+Kalkulasi!$D$30*D296)</f>
        <v/>
      </c>
      <c r="G296" s="24">
        <f>Kalkulasi!$D$36*(Kalkulasi!$D$34*EXP(E296)+Kalkulasi!$D$35*EXP(F296))</f>
        <v/>
      </c>
    </row>
    <row r="297">
      <c r="B297" s="11" t="n">
        <v>79</v>
      </c>
      <c r="C297" s="20">
        <f>NORM.INV(RAND(),0,1)</f>
        <v/>
      </c>
      <c r="D297" s="20">
        <f>NORM.INV(RAND(),0,1)</f>
        <v/>
      </c>
      <c r="E297" s="23">
        <f>Kalkulasi!$D$31+Kalkulasi!$D$32*(Kalkulasi!$D$28*C297)</f>
        <v/>
      </c>
      <c r="F297" s="23">
        <f>Kalkulasi!$D$31+Kalkulasi!$D$33*(Kalkulasi!$D$29*C297+Kalkulasi!$D$30*D297)</f>
        <v/>
      </c>
      <c r="G297" s="24">
        <f>Kalkulasi!$D$36*(Kalkulasi!$D$34*EXP(E297)+Kalkulasi!$D$35*EXP(F297))</f>
        <v/>
      </c>
    </row>
    <row r="298">
      <c r="B298" s="11" t="n">
        <v>80</v>
      </c>
      <c r="C298" s="20">
        <f>NORM.INV(RAND(),0,1)</f>
        <v/>
      </c>
      <c r="D298" s="20">
        <f>NORM.INV(RAND(),0,1)</f>
        <v/>
      </c>
      <c r="E298" s="23">
        <f>Kalkulasi!$D$31+Kalkulasi!$D$32*(Kalkulasi!$D$28*C298)</f>
        <v/>
      </c>
      <c r="F298" s="23">
        <f>Kalkulasi!$D$31+Kalkulasi!$D$33*(Kalkulasi!$D$29*C298+Kalkulasi!$D$30*D298)</f>
        <v/>
      </c>
      <c r="G298" s="24">
        <f>Kalkulasi!$D$36*(Kalkulasi!$D$34*EXP(E298)+Kalkulasi!$D$35*EXP(F298))</f>
        <v/>
      </c>
    </row>
    <row r="299">
      <c r="B299" s="11" t="n">
        <v>81</v>
      </c>
      <c r="C299" s="20">
        <f>NORM.INV(RAND(),0,1)</f>
        <v/>
      </c>
      <c r="D299" s="20">
        <f>NORM.INV(RAND(),0,1)</f>
        <v/>
      </c>
      <c r="E299" s="23">
        <f>Kalkulasi!$D$31+Kalkulasi!$D$32*(Kalkulasi!$D$28*C299)</f>
        <v/>
      </c>
      <c r="F299" s="23">
        <f>Kalkulasi!$D$31+Kalkulasi!$D$33*(Kalkulasi!$D$29*C299+Kalkulasi!$D$30*D299)</f>
        <v/>
      </c>
      <c r="G299" s="24">
        <f>Kalkulasi!$D$36*(Kalkulasi!$D$34*EXP(E299)+Kalkulasi!$D$35*EXP(F299))</f>
        <v/>
      </c>
    </row>
    <row r="300">
      <c r="B300" s="11" t="n">
        <v>82</v>
      </c>
      <c r="C300" s="20">
        <f>NORM.INV(RAND(),0,1)</f>
        <v/>
      </c>
      <c r="D300" s="20">
        <f>NORM.INV(RAND(),0,1)</f>
        <v/>
      </c>
      <c r="E300" s="23">
        <f>Kalkulasi!$D$31+Kalkulasi!$D$32*(Kalkulasi!$D$28*C300)</f>
        <v/>
      </c>
      <c r="F300" s="23">
        <f>Kalkulasi!$D$31+Kalkulasi!$D$33*(Kalkulasi!$D$29*C300+Kalkulasi!$D$30*D300)</f>
        <v/>
      </c>
      <c r="G300" s="24">
        <f>Kalkulasi!$D$36*(Kalkulasi!$D$34*EXP(E300)+Kalkulasi!$D$35*EXP(F300))</f>
        <v/>
      </c>
    </row>
    <row r="301">
      <c r="B301" s="11" t="n">
        <v>83</v>
      </c>
      <c r="C301" s="20">
        <f>NORM.INV(RAND(),0,1)</f>
        <v/>
      </c>
      <c r="D301" s="20">
        <f>NORM.INV(RAND(),0,1)</f>
        <v/>
      </c>
      <c r="E301" s="23">
        <f>Kalkulasi!$D$31+Kalkulasi!$D$32*(Kalkulasi!$D$28*C301)</f>
        <v/>
      </c>
      <c r="F301" s="23">
        <f>Kalkulasi!$D$31+Kalkulasi!$D$33*(Kalkulasi!$D$29*C301+Kalkulasi!$D$30*D301)</f>
        <v/>
      </c>
      <c r="G301" s="24">
        <f>Kalkulasi!$D$36*(Kalkulasi!$D$34*EXP(E301)+Kalkulasi!$D$35*EXP(F301))</f>
        <v/>
      </c>
    </row>
    <row r="302">
      <c r="B302" s="11" t="n">
        <v>84</v>
      </c>
      <c r="C302" s="20">
        <f>NORM.INV(RAND(),0,1)</f>
        <v/>
      </c>
      <c r="D302" s="20">
        <f>NORM.INV(RAND(),0,1)</f>
        <v/>
      </c>
      <c r="E302" s="23">
        <f>Kalkulasi!$D$31+Kalkulasi!$D$32*(Kalkulasi!$D$28*C302)</f>
        <v/>
      </c>
      <c r="F302" s="23">
        <f>Kalkulasi!$D$31+Kalkulasi!$D$33*(Kalkulasi!$D$29*C302+Kalkulasi!$D$30*D302)</f>
        <v/>
      </c>
      <c r="G302" s="24">
        <f>Kalkulasi!$D$36*(Kalkulasi!$D$34*EXP(E302)+Kalkulasi!$D$35*EXP(F302))</f>
        <v/>
      </c>
    </row>
    <row r="303">
      <c r="B303" s="11" t="n">
        <v>85</v>
      </c>
      <c r="C303" s="20">
        <f>NORM.INV(RAND(),0,1)</f>
        <v/>
      </c>
      <c r="D303" s="20">
        <f>NORM.INV(RAND(),0,1)</f>
        <v/>
      </c>
      <c r="E303" s="23">
        <f>Kalkulasi!$D$31+Kalkulasi!$D$32*(Kalkulasi!$D$28*C303)</f>
        <v/>
      </c>
      <c r="F303" s="23">
        <f>Kalkulasi!$D$31+Kalkulasi!$D$33*(Kalkulasi!$D$29*C303+Kalkulasi!$D$30*D303)</f>
        <v/>
      </c>
      <c r="G303" s="24">
        <f>Kalkulasi!$D$36*(Kalkulasi!$D$34*EXP(E303)+Kalkulasi!$D$35*EXP(F303))</f>
        <v/>
      </c>
    </row>
    <row r="304">
      <c r="B304" s="11" t="n">
        <v>86</v>
      </c>
      <c r="C304" s="20">
        <f>NORM.INV(RAND(),0,1)</f>
        <v/>
      </c>
      <c r="D304" s="20">
        <f>NORM.INV(RAND(),0,1)</f>
        <v/>
      </c>
      <c r="E304" s="23">
        <f>Kalkulasi!$D$31+Kalkulasi!$D$32*(Kalkulasi!$D$28*C304)</f>
        <v/>
      </c>
      <c r="F304" s="23">
        <f>Kalkulasi!$D$31+Kalkulasi!$D$33*(Kalkulasi!$D$29*C304+Kalkulasi!$D$30*D304)</f>
        <v/>
      </c>
      <c r="G304" s="24">
        <f>Kalkulasi!$D$36*(Kalkulasi!$D$34*EXP(E304)+Kalkulasi!$D$35*EXP(F304))</f>
        <v/>
      </c>
    </row>
    <row r="305">
      <c r="B305" s="11" t="n">
        <v>87</v>
      </c>
      <c r="C305" s="20">
        <f>NORM.INV(RAND(),0,1)</f>
        <v/>
      </c>
      <c r="D305" s="20">
        <f>NORM.INV(RAND(),0,1)</f>
        <v/>
      </c>
      <c r="E305" s="23">
        <f>Kalkulasi!$D$31+Kalkulasi!$D$32*(Kalkulasi!$D$28*C305)</f>
        <v/>
      </c>
      <c r="F305" s="23">
        <f>Kalkulasi!$D$31+Kalkulasi!$D$33*(Kalkulasi!$D$29*C305+Kalkulasi!$D$30*D305)</f>
        <v/>
      </c>
      <c r="G305" s="24">
        <f>Kalkulasi!$D$36*(Kalkulasi!$D$34*EXP(E305)+Kalkulasi!$D$35*EXP(F305))</f>
        <v/>
      </c>
    </row>
    <row r="306">
      <c r="B306" s="11" t="n">
        <v>88</v>
      </c>
      <c r="C306" s="20">
        <f>NORM.INV(RAND(),0,1)</f>
        <v/>
      </c>
      <c r="D306" s="20">
        <f>NORM.INV(RAND(),0,1)</f>
        <v/>
      </c>
      <c r="E306" s="23">
        <f>Kalkulasi!$D$31+Kalkulasi!$D$32*(Kalkulasi!$D$28*C306)</f>
        <v/>
      </c>
      <c r="F306" s="23">
        <f>Kalkulasi!$D$31+Kalkulasi!$D$33*(Kalkulasi!$D$29*C306+Kalkulasi!$D$30*D306)</f>
        <v/>
      </c>
      <c r="G306" s="24">
        <f>Kalkulasi!$D$36*(Kalkulasi!$D$34*EXP(E306)+Kalkulasi!$D$35*EXP(F306))</f>
        <v/>
      </c>
    </row>
    <row r="307">
      <c r="B307" s="11" t="n">
        <v>89</v>
      </c>
      <c r="C307" s="20">
        <f>NORM.INV(RAND(),0,1)</f>
        <v/>
      </c>
      <c r="D307" s="20">
        <f>NORM.INV(RAND(),0,1)</f>
        <v/>
      </c>
      <c r="E307" s="23">
        <f>Kalkulasi!$D$31+Kalkulasi!$D$32*(Kalkulasi!$D$28*C307)</f>
        <v/>
      </c>
      <c r="F307" s="23">
        <f>Kalkulasi!$D$31+Kalkulasi!$D$33*(Kalkulasi!$D$29*C307+Kalkulasi!$D$30*D307)</f>
        <v/>
      </c>
      <c r="G307" s="24">
        <f>Kalkulasi!$D$36*(Kalkulasi!$D$34*EXP(E307)+Kalkulasi!$D$35*EXP(F307))</f>
        <v/>
      </c>
    </row>
    <row r="308">
      <c r="B308" s="11" t="n">
        <v>90</v>
      </c>
      <c r="C308" s="20">
        <f>NORM.INV(RAND(),0,1)</f>
        <v/>
      </c>
      <c r="D308" s="20">
        <f>NORM.INV(RAND(),0,1)</f>
        <v/>
      </c>
      <c r="E308" s="23">
        <f>Kalkulasi!$D$31+Kalkulasi!$D$32*(Kalkulasi!$D$28*C308)</f>
        <v/>
      </c>
      <c r="F308" s="23">
        <f>Kalkulasi!$D$31+Kalkulasi!$D$33*(Kalkulasi!$D$29*C308+Kalkulasi!$D$30*D308)</f>
        <v/>
      </c>
      <c r="G308" s="24">
        <f>Kalkulasi!$D$36*(Kalkulasi!$D$34*EXP(E308)+Kalkulasi!$D$35*EXP(F308))</f>
        <v/>
      </c>
    </row>
    <row r="309">
      <c r="B309" s="11" t="n">
        <v>91</v>
      </c>
      <c r="C309" s="20">
        <f>NORM.INV(RAND(),0,1)</f>
        <v/>
      </c>
      <c r="D309" s="20">
        <f>NORM.INV(RAND(),0,1)</f>
        <v/>
      </c>
      <c r="E309" s="23">
        <f>Kalkulasi!$D$31+Kalkulasi!$D$32*(Kalkulasi!$D$28*C309)</f>
        <v/>
      </c>
      <c r="F309" s="23">
        <f>Kalkulasi!$D$31+Kalkulasi!$D$33*(Kalkulasi!$D$29*C309+Kalkulasi!$D$30*D309)</f>
        <v/>
      </c>
      <c r="G309" s="24">
        <f>Kalkulasi!$D$36*(Kalkulasi!$D$34*EXP(E309)+Kalkulasi!$D$35*EXP(F309))</f>
        <v/>
      </c>
    </row>
    <row r="310">
      <c r="B310" s="11" t="n">
        <v>92</v>
      </c>
      <c r="C310" s="20">
        <f>NORM.INV(RAND(),0,1)</f>
        <v/>
      </c>
      <c r="D310" s="20">
        <f>NORM.INV(RAND(),0,1)</f>
        <v/>
      </c>
      <c r="E310" s="23">
        <f>Kalkulasi!$D$31+Kalkulasi!$D$32*(Kalkulasi!$D$28*C310)</f>
        <v/>
      </c>
      <c r="F310" s="23">
        <f>Kalkulasi!$D$31+Kalkulasi!$D$33*(Kalkulasi!$D$29*C310+Kalkulasi!$D$30*D310)</f>
        <v/>
      </c>
      <c r="G310" s="24">
        <f>Kalkulasi!$D$36*(Kalkulasi!$D$34*EXP(E310)+Kalkulasi!$D$35*EXP(F310))</f>
        <v/>
      </c>
    </row>
    <row r="311">
      <c r="B311" s="11" t="n">
        <v>93</v>
      </c>
      <c r="C311" s="20">
        <f>NORM.INV(RAND(),0,1)</f>
        <v/>
      </c>
      <c r="D311" s="20">
        <f>NORM.INV(RAND(),0,1)</f>
        <v/>
      </c>
      <c r="E311" s="23">
        <f>Kalkulasi!$D$31+Kalkulasi!$D$32*(Kalkulasi!$D$28*C311)</f>
        <v/>
      </c>
      <c r="F311" s="23">
        <f>Kalkulasi!$D$31+Kalkulasi!$D$33*(Kalkulasi!$D$29*C311+Kalkulasi!$D$30*D311)</f>
        <v/>
      </c>
      <c r="G311" s="24">
        <f>Kalkulasi!$D$36*(Kalkulasi!$D$34*EXP(E311)+Kalkulasi!$D$35*EXP(F311))</f>
        <v/>
      </c>
    </row>
    <row r="312">
      <c r="B312" s="11" t="n">
        <v>94</v>
      </c>
      <c r="C312" s="20">
        <f>NORM.INV(RAND(),0,1)</f>
        <v/>
      </c>
      <c r="D312" s="20">
        <f>NORM.INV(RAND(),0,1)</f>
        <v/>
      </c>
      <c r="E312" s="23">
        <f>Kalkulasi!$D$31+Kalkulasi!$D$32*(Kalkulasi!$D$28*C312)</f>
        <v/>
      </c>
      <c r="F312" s="23">
        <f>Kalkulasi!$D$31+Kalkulasi!$D$33*(Kalkulasi!$D$29*C312+Kalkulasi!$D$30*D312)</f>
        <v/>
      </c>
      <c r="G312" s="24">
        <f>Kalkulasi!$D$36*(Kalkulasi!$D$34*EXP(E312)+Kalkulasi!$D$35*EXP(F312))</f>
        <v/>
      </c>
    </row>
    <row r="313">
      <c r="B313" s="11" t="n">
        <v>95</v>
      </c>
      <c r="C313" s="20">
        <f>NORM.INV(RAND(),0,1)</f>
        <v/>
      </c>
      <c r="D313" s="20">
        <f>NORM.INV(RAND(),0,1)</f>
        <v/>
      </c>
      <c r="E313" s="23">
        <f>Kalkulasi!$D$31+Kalkulasi!$D$32*(Kalkulasi!$D$28*C313)</f>
        <v/>
      </c>
      <c r="F313" s="23">
        <f>Kalkulasi!$D$31+Kalkulasi!$D$33*(Kalkulasi!$D$29*C313+Kalkulasi!$D$30*D313)</f>
        <v/>
      </c>
      <c r="G313" s="24">
        <f>Kalkulasi!$D$36*(Kalkulasi!$D$34*EXP(E313)+Kalkulasi!$D$35*EXP(F313))</f>
        <v/>
      </c>
    </row>
    <row r="314">
      <c r="B314" s="11" t="n">
        <v>96</v>
      </c>
      <c r="C314" s="20">
        <f>NORM.INV(RAND(),0,1)</f>
        <v/>
      </c>
      <c r="D314" s="20">
        <f>NORM.INV(RAND(),0,1)</f>
        <v/>
      </c>
      <c r="E314" s="23">
        <f>Kalkulasi!$D$31+Kalkulasi!$D$32*(Kalkulasi!$D$28*C314)</f>
        <v/>
      </c>
      <c r="F314" s="23">
        <f>Kalkulasi!$D$31+Kalkulasi!$D$33*(Kalkulasi!$D$29*C314+Kalkulasi!$D$30*D314)</f>
        <v/>
      </c>
      <c r="G314" s="24">
        <f>Kalkulasi!$D$36*(Kalkulasi!$D$34*EXP(E314)+Kalkulasi!$D$35*EXP(F314))</f>
        <v/>
      </c>
    </row>
    <row r="315">
      <c r="B315" s="11" t="n">
        <v>97</v>
      </c>
      <c r="C315" s="20">
        <f>NORM.INV(RAND(),0,1)</f>
        <v/>
      </c>
      <c r="D315" s="20">
        <f>NORM.INV(RAND(),0,1)</f>
        <v/>
      </c>
      <c r="E315" s="23">
        <f>Kalkulasi!$D$31+Kalkulasi!$D$32*(Kalkulasi!$D$28*C315)</f>
        <v/>
      </c>
      <c r="F315" s="23">
        <f>Kalkulasi!$D$31+Kalkulasi!$D$33*(Kalkulasi!$D$29*C315+Kalkulasi!$D$30*D315)</f>
        <v/>
      </c>
      <c r="G315" s="24">
        <f>Kalkulasi!$D$36*(Kalkulasi!$D$34*EXP(E315)+Kalkulasi!$D$35*EXP(F315))</f>
        <v/>
      </c>
    </row>
    <row r="316">
      <c r="B316" s="11" t="n">
        <v>98</v>
      </c>
      <c r="C316" s="20">
        <f>NORM.INV(RAND(),0,1)</f>
        <v/>
      </c>
      <c r="D316" s="20">
        <f>NORM.INV(RAND(),0,1)</f>
        <v/>
      </c>
      <c r="E316" s="23">
        <f>Kalkulasi!$D$31+Kalkulasi!$D$32*(Kalkulasi!$D$28*C316)</f>
        <v/>
      </c>
      <c r="F316" s="23">
        <f>Kalkulasi!$D$31+Kalkulasi!$D$33*(Kalkulasi!$D$29*C316+Kalkulasi!$D$30*D316)</f>
        <v/>
      </c>
      <c r="G316" s="24">
        <f>Kalkulasi!$D$36*(Kalkulasi!$D$34*EXP(E316)+Kalkulasi!$D$35*EXP(F316))</f>
        <v/>
      </c>
    </row>
    <row r="317">
      <c r="B317" s="11" t="n">
        <v>99</v>
      </c>
      <c r="C317" s="20">
        <f>NORM.INV(RAND(),0,1)</f>
        <v/>
      </c>
      <c r="D317" s="20">
        <f>NORM.INV(RAND(),0,1)</f>
        <v/>
      </c>
      <c r="E317" s="23">
        <f>Kalkulasi!$D$31+Kalkulasi!$D$32*(Kalkulasi!$D$28*C317)</f>
        <v/>
      </c>
      <c r="F317" s="23">
        <f>Kalkulasi!$D$31+Kalkulasi!$D$33*(Kalkulasi!$D$29*C317+Kalkulasi!$D$30*D317)</f>
        <v/>
      </c>
      <c r="G317" s="24">
        <f>Kalkulasi!$D$36*(Kalkulasi!$D$34*EXP(E317)+Kalkulasi!$D$35*EXP(F317))</f>
        <v/>
      </c>
    </row>
    <row r="318">
      <c r="B318" s="11" t="n">
        <v>100</v>
      </c>
      <c r="C318" s="20">
        <f>NORM.INV(RAND(),0,1)</f>
        <v/>
      </c>
      <c r="D318" s="20">
        <f>NORM.INV(RAND(),0,1)</f>
        <v/>
      </c>
      <c r="E318" s="23">
        <f>Kalkulasi!$D$31+Kalkulasi!$D$32*(Kalkulasi!$D$28*C318)</f>
        <v/>
      </c>
      <c r="F318" s="23">
        <f>Kalkulasi!$D$31+Kalkulasi!$D$33*(Kalkulasi!$D$29*C318+Kalkulasi!$D$30*D318)</f>
        <v/>
      </c>
      <c r="G318" s="24">
        <f>Kalkulasi!$D$36*(Kalkulasi!$D$34*EXP(E318)+Kalkulasi!$D$35*EXP(F318))</f>
        <v/>
      </c>
    </row>
    <row r="319">
      <c r="B319" s="11" t="n">
        <v>101</v>
      </c>
      <c r="C319" s="20">
        <f>NORM.INV(RAND(),0,1)</f>
        <v/>
      </c>
      <c r="D319" s="20">
        <f>NORM.INV(RAND(),0,1)</f>
        <v/>
      </c>
      <c r="E319" s="23">
        <f>Kalkulasi!$D$31+Kalkulasi!$D$32*(Kalkulasi!$D$28*C319)</f>
        <v/>
      </c>
      <c r="F319" s="23">
        <f>Kalkulasi!$D$31+Kalkulasi!$D$33*(Kalkulasi!$D$29*C319+Kalkulasi!$D$30*D319)</f>
        <v/>
      </c>
      <c r="G319" s="24">
        <f>Kalkulasi!$D$36*(Kalkulasi!$D$34*EXP(E319)+Kalkulasi!$D$35*EXP(F319))</f>
        <v/>
      </c>
    </row>
    <row r="320">
      <c r="B320" s="11" t="n">
        <v>102</v>
      </c>
      <c r="C320" s="20">
        <f>NORM.INV(RAND(),0,1)</f>
        <v/>
      </c>
      <c r="D320" s="20">
        <f>NORM.INV(RAND(),0,1)</f>
        <v/>
      </c>
      <c r="E320" s="23">
        <f>Kalkulasi!$D$31+Kalkulasi!$D$32*(Kalkulasi!$D$28*C320)</f>
        <v/>
      </c>
      <c r="F320" s="23">
        <f>Kalkulasi!$D$31+Kalkulasi!$D$33*(Kalkulasi!$D$29*C320+Kalkulasi!$D$30*D320)</f>
        <v/>
      </c>
      <c r="G320" s="24">
        <f>Kalkulasi!$D$36*(Kalkulasi!$D$34*EXP(E320)+Kalkulasi!$D$35*EXP(F320))</f>
        <v/>
      </c>
    </row>
    <row r="321">
      <c r="B321" s="11" t="n">
        <v>103</v>
      </c>
      <c r="C321" s="20">
        <f>NORM.INV(RAND(),0,1)</f>
        <v/>
      </c>
      <c r="D321" s="20">
        <f>NORM.INV(RAND(),0,1)</f>
        <v/>
      </c>
      <c r="E321" s="23">
        <f>Kalkulasi!$D$31+Kalkulasi!$D$32*(Kalkulasi!$D$28*C321)</f>
        <v/>
      </c>
      <c r="F321" s="23">
        <f>Kalkulasi!$D$31+Kalkulasi!$D$33*(Kalkulasi!$D$29*C321+Kalkulasi!$D$30*D321)</f>
        <v/>
      </c>
      <c r="G321" s="24">
        <f>Kalkulasi!$D$36*(Kalkulasi!$D$34*EXP(E321)+Kalkulasi!$D$35*EXP(F321))</f>
        <v/>
      </c>
    </row>
    <row r="322">
      <c r="B322" s="11" t="n">
        <v>104</v>
      </c>
      <c r="C322" s="20">
        <f>NORM.INV(RAND(),0,1)</f>
        <v/>
      </c>
      <c r="D322" s="20">
        <f>NORM.INV(RAND(),0,1)</f>
        <v/>
      </c>
      <c r="E322" s="23">
        <f>Kalkulasi!$D$31+Kalkulasi!$D$32*(Kalkulasi!$D$28*C322)</f>
        <v/>
      </c>
      <c r="F322" s="23">
        <f>Kalkulasi!$D$31+Kalkulasi!$D$33*(Kalkulasi!$D$29*C322+Kalkulasi!$D$30*D322)</f>
        <v/>
      </c>
      <c r="G322" s="24">
        <f>Kalkulasi!$D$36*(Kalkulasi!$D$34*EXP(E322)+Kalkulasi!$D$35*EXP(F322))</f>
        <v/>
      </c>
    </row>
    <row r="323">
      <c r="B323" s="11" t="n">
        <v>105</v>
      </c>
      <c r="C323" s="20">
        <f>NORM.INV(RAND(),0,1)</f>
        <v/>
      </c>
      <c r="D323" s="20">
        <f>NORM.INV(RAND(),0,1)</f>
        <v/>
      </c>
      <c r="E323" s="23">
        <f>Kalkulasi!$D$31+Kalkulasi!$D$32*(Kalkulasi!$D$28*C323)</f>
        <v/>
      </c>
      <c r="F323" s="23">
        <f>Kalkulasi!$D$31+Kalkulasi!$D$33*(Kalkulasi!$D$29*C323+Kalkulasi!$D$30*D323)</f>
        <v/>
      </c>
      <c r="G323" s="24">
        <f>Kalkulasi!$D$36*(Kalkulasi!$D$34*EXP(E323)+Kalkulasi!$D$35*EXP(F323))</f>
        <v/>
      </c>
    </row>
    <row r="324">
      <c r="B324" s="11" t="n">
        <v>106</v>
      </c>
      <c r="C324" s="20">
        <f>NORM.INV(RAND(),0,1)</f>
        <v/>
      </c>
      <c r="D324" s="20">
        <f>NORM.INV(RAND(),0,1)</f>
        <v/>
      </c>
      <c r="E324" s="23">
        <f>Kalkulasi!$D$31+Kalkulasi!$D$32*(Kalkulasi!$D$28*C324)</f>
        <v/>
      </c>
      <c r="F324" s="23">
        <f>Kalkulasi!$D$31+Kalkulasi!$D$33*(Kalkulasi!$D$29*C324+Kalkulasi!$D$30*D324)</f>
        <v/>
      </c>
      <c r="G324" s="24">
        <f>Kalkulasi!$D$36*(Kalkulasi!$D$34*EXP(E324)+Kalkulasi!$D$35*EXP(F324))</f>
        <v/>
      </c>
    </row>
    <row r="325">
      <c r="B325" s="11" t="n">
        <v>107</v>
      </c>
      <c r="C325" s="20">
        <f>NORM.INV(RAND(),0,1)</f>
        <v/>
      </c>
      <c r="D325" s="20">
        <f>NORM.INV(RAND(),0,1)</f>
        <v/>
      </c>
      <c r="E325" s="23">
        <f>Kalkulasi!$D$31+Kalkulasi!$D$32*(Kalkulasi!$D$28*C325)</f>
        <v/>
      </c>
      <c r="F325" s="23">
        <f>Kalkulasi!$D$31+Kalkulasi!$D$33*(Kalkulasi!$D$29*C325+Kalkulasi!$D$30*D325)</f>
        <v/>
      </c>
      <c r="G325" s="24">
        <f>Kalkulasi!$D$36*(Kalkulasi!$D$34*EXP(E325)+Kalkulasi!$D$35*EXP(F325))</f>
        <v/>
      </c>
    </row>
    <row r="326">
      <c r="B326" s="11" t="n">
        <v>108</v>
      </c>
      <c r="C326" s="20">
        <f>NORM.INV(RAND(),0,1)</f>
        <v/>
      </c>
      <c r="D326" s="20">
        <f>NORM.INV(RAND(),0,1)</f>
        <v/>
      </c>
      <c r="E326" s="23">
        <f>Kalkulasi!$D$31+Kalkulasi!$D$32*(Kalkulasi!$D$28*C326)</f>
        <v/>
      </c>
      <c r="F326" s="23">
        <f>Kalkulasi!$D$31+Kalkulasi!$D$33*(Kalkulasi!$D$29*C326+Kalkulasi!$D$30*D326)</f>
        <v/>
      </c>
      <c r="G326" s="24">
        <f>Kalkulasi!$D$36*(Kalkulasi!$D$34*EXP(E326)+Kalkulasi!$D$35*EXP(F326))</f>
        <v/>
      </c>
    </row>
    <row r="327">
      <c r="B327" s="11" t="n">
        <v>109</v>
      </c>
      <c r="C327" s="20">
        <f>NORM.INV(RAND(),0,1)</f>
        <v/>
      </c>
      <c r="D327" s="20">
        <f>NORM.INV(RAND(),0,1)</f>
        <v/>
      </c>
      <c r="E327" s="23">
        <f>Kalkulasi!$D$31+Kalkulasi!$D$32*(Kalkulasi!$D$28*C327)</f>
        <v/>
      </c>
      <c r="F327" s="23">
        <f>Kalkulasi!$D$31+Kalkulasi!$D$33*(Kalkulasi!$D$29*C327+Kalkulasi!$D$30*D327)</f>
        <v/>
      </c>
      <c r="G327" s="24">
        <f>Kalkulasi!$D$36*(Kalkulasi!$D$34*EXP(E327)+Kalkulasi!$D$35*EXP(F327))</f>
        <v/>
      </c>
    </row>
    <row r="328">
      <c r="B328" s="11" t="n">
        <v>110</v>
      </c>
      <c r="C328" s="20">
        <f>NORM.INV(RAND(),0,1)</f>
        <v/>
      </c>
      <c r="D328" s="20">
        <f>NORM.INV(RAND(),0,1)</f>
        <v/>
      </c>
      <c r="E328" s="23">
        <f>Kalkulasi!$D$31+Kalkulasi!$D$32*(Kalkulasi!$D$28*C328)</f>
        <v/>
      </c>
      <c r="F328" s="23">
        <f>Kalkulasi!$D$31+Kalkulasi!$D$33*(Kalkulasi!$D$29*C328+Kalkulasi!$D$30*D328)</f>
        <v/>
      </c>
      <c r="G328" s="24">
        <f>Kalkulasi!$D$36*(Kalkulasi!$D$34*EXP(E328)+Kalkulasi!$D$35*EXP(F328))</f>
        <v/>
      </c>
    </row>
    <row r="329">
      <c r="B329" s="11" t="n">
        <v>111</v>
      </c>
      <c r="C329" s="20">
        <f>NORM.INV(RAND(),0,1)</f>
        <v/>
      </c>
      <c r="D329" s="20">
        <f>NORM.INV(RAND(),0,1)</f>
        <v/>
      </c>
      <c r="E329" s="23">
        <f>Kalkulasi!$D$31+Kalkulasi!$D$32*(Kalkulasi!$D$28*C329)</f>
        <v/>
      </c>
      <c r="F329" s="23">
        <f>Kalkulasi!$D$31+Kalkulasi!$D$33*(Kalkulasi!$D$29*C329+Kalkulasi!$D$30*D329)</f>
        <v/>
      </c>
      <c r="G329" s="24">
        <f>Kalkulasi!$D$36*(Kalkulasi!$D$34*EXP(E329)+Kalkulasi!$D$35*EXP(F329))</f>
        <v/>
      </c>
    </row>
    <row r="330">
      <c r="B330" s="11" t="n">
        <v>112</v>
      </c>
      <c r="C330" s="20">
        <f>NORM.INV(RAND(),0,1)</f>
        <v/>
      </c>
      <c r="D330" s="20">
        <f>NORM.INV(RAND(),0,1)</f>
        <v/>
      </c>
      <c r="E330" s="23">
        <f>Kalkulasi!$D$31+Kalkulasi!$D$32*(Kalkulasi!$D$28*C330)</f>
        <v/>
      </c>
      <c r="F330" s="23">
        <f>Kalkulasi!$D$31+Kalkulasi!$D$33*(Kalkulasi!$D$29*C330+Kalkulasi!$D$30*D330)</f>
        <v/>
      </c>
      <c r="G330" s="24">
        <f>Kalkulasi!$D$36*(Kalkulasi!$D$34*EXP(E330)+Kalkulasi!$D$35*EXP(F330))</f>
        <v/>
      </c>
    </row>
    <row r="331">
      <c r="B331" s="11" t="n">
        <v>113</v>
      </c>
      <c r="C331" s="20">
        <f>NORM.INV(RAND(),0,1)</f>
        <v/>
      </c>
      <c r="D331" s="20">
        <f>NORM.INV(RAND(),0,1)</f>
        <v/>
      </c>
      <c r="E331" s="23">
        <f>Kalkulasi!$D$31+Kalkulasi!$D$32*(Kalkulasi!$D$28*C331)</f>
        <v/>
      </c>
      <c r="F331" s="23">
        <f>Kalkulasi!$D$31+Kalkulasi!$D$33*(Kalkulasi!$D$29*C331+Kalkulasi!$D$30*D331)</f>
        <v/>
      </c>
      <c r="G331" s="24">
        <f>Kalkulasi!$D$36*(Kalkulasi!$D$34*EXP(E331)+Kalkulasi!$D$35*EXP(F331))</f>
        <v/>
      </c>
    </row>
    <row r="332">
      <c r="B332" s="11" t="n">
        <v>114</v>
      </c>
      <c r="C332" s="20">
        <f>NORM.INV(RAND(),0,1)</f>
        <v/>
      </c>
      <c r="D332" s="20">
        <f>NORM.INV(RAND(),0,1)</f>
        <v/>
      </c>
      <c r="E332" s="23">
        <f>Kalkulasi!$D$31+Kalkulasi!$D$32*(Kalkulasi!$D$28*C332)</f>
        <v/>
      </c>
      <c r="F332" s="23">
        <f>Kalkulasi!$D$31+Kalkulasi!$D$33*(Kalkulasi!$D$29*C332+Kalkulasi!$D$30*D332)</f>
        <v/>
      </c>
      <c r="G332" s="24">
        <f>Kalkulasi!$D$36*(Kalkulasi!$D$34*EXP(E332)+Kalkulasi!$D$35*EXP(F332))</f>
        <v/>
      </c>
    </row>
    <row r="333">
      <c r="B333" s="11" t="n">
        <v>115</v>
      </c>
      <c r="C333" s="20">
        <f>NORM.INV(RAND(),0,1)</f>
        <v/>
      </c>
      <c r="D333" s="20">
        <f>NORM.INV(RAND(),0,1)</f>
        <v/>
      </c>
      <c r="E333" s="23">
        <f>Kalkulasi!$D$31+Kalkulasi!$D$32*(Kalkulasi!$D$28*C333)</f>
        <v/>
      </c>
      <c r="F333" s="23">
        <f>Kalkulasi!$D$31+Kalkulasi!$D$33*(Kalkulasi!$D$29*C333+Kalkulasi!$D$30*D333)</f>
        <v/>
      </c>
      <c r="G333" s="24">
        <f>Kalkulasi!$D$36*(Kalkulasi!$D$34*EXP(E333)+Kalkulasi!$D$35*EXP(F333))</f>
        <v/>
      </c>
    </row>
    <row r="334">
      <c r="B334" s="11" t="n">
        <v>116</v>
      </c>
      <c r="C334" s="20">
        <f>NORM.INV(RAND(),0,1)</f>
        <v/>
      </c>
      <c r="D334" s="20">
        <f>NORM.INV(RAND(),0,1)</f>
        <v/>
      </c>
      <c r="E334" s="23">
        <f>Kalkulasi!$D$31+Kalkulasi!$D$32*(Kalkulasi!$D$28*C334)</f>
        <v/>
      </c>
      <c r="F334" s="23">
        <f>Kalkulasi!$D$31+Kalkulasi!$D$33*(Kalkulasi!$D$29*C334+Kalkulasi!$D$30*D334)</f>
        <v/>
      </c>
      <c r="G334" s="24">
        <f>Kalkulasi!$D$36*(Kalkulasi!$D$34*EXP(E334)+Kalkulasi!$D$35*EXP(F334))</f>
        <v/>
      </c>
    </row>
    <row r="335">
      <c r="B335" s="11" t="n">
        <v>117</v>
      </c>
      <c r="C335" s="20">
        <f>NORM.INV(RAND(),0,1)</f>
        <v/>
      </c>
      <c r="D335" s="20">
        <f>NORM.INV(RAND(),0,1)</f>
        <v/>
      </c>
      <c r="E335" s="23">
        <f>Kalkulasi!$D$31+Kalkulasi!$D$32*(Kalkulasi!$D$28*C335)</f>
        <v/>
      </c>
      <c r="F335" s="23">
        <f>Kalkulasi!$D$31+Kalkulasi!$D$33*(Kalkulasi!$D$29*C335+Kalkulasi!$D$30*D335)</f>
        <v/>
      </c>
      <c r="G335" s="24">
        <f>Kalkulasi!$D$36*(Kalkulasi!$D$34*EXP(E335)+Kalkulasi!$D$35*EXP(F335))</f>
        <v/>
      </c>
    </row>
    <row r="336">
      <c r="B336" s="11" t="n">
        <v>118</v>
      </c>
      <c r="C336" s="20">
        <f>NORM.INV(RAND(),0,1)</f>
        <v/>
      </c>
      <c r="D336" s="20">
        <f>NORM.INV(RAND(),0,1)</f>
        <v/>
      </c>
      <c r="E336" s="23">
        <f>Kalkulasi!$D$31+Kalkulasi!$D$32*(Kalkulasi!$D$28*C336)</f>
        <v/>
      </c>
      <c r="F336" s="23">
        <f>Kalkulasi!$D$31+Kalkulasi!$D$33*(Kalkulasi!$D$29*C336+Kalkulasi!$D$30*D336)</f>
        <v/>
      </c>
      <c r="G336" s="24">
        <f>Kalkulasi!$D$36*(Kalkulasi!$D$34*EXP(E336)+Kalkulasi!$D$35*EXP(F336))</f>
        <v/>
      </c>
    </row>
    <row r="337">
      <c r="B337" s="11" t="n">
        <v>119</v>
      </c>
      <c r="C337" s="20">
        <f>NORM.INV(RAND(),0,1)</f>
        <v/>
      </c>
      <c r="D337" s="20">
        <f>NORM.INV(RAND(),0,1)</f>
        <v/>
      </c>
      <c r="E337" s="23">
        <f>Kalkulasi!$D$31+Kalkulasi!$D$32*(Kalkulasi!$D$28*C337)</f>
        <v/>
      </c>
      <c r="F337" s="23">
        <f>Kalkulasi!$D$31+Kalkulasi!$D$33*(Kalkulasi!$D$29*C337+Kalkulasi!$D$30*D337)</f>
        <v/>
      </c>
      <c r="G337" s="24">
        <f>Kalkulasi!$D$36*(Kalkulasi!$D$34*EXP(E337)+Kalkulasi!$D$35*EXP(F337))</f>
        <v/>
      </c>
    </row>
    <row r="338">
      <c r="B338" s="11" t="n">
        <v>120</v>
      </c>
      <c r="C338" s="20">
        <f>NORM.INV(RAND(),0,1)</f>
        <v/>
      </c>
      <c r="D338" s="20">
        <f>NORM.INV(RAND(),0,1)</f>
        <v/>
      </c>
      <c r="E338" s="23">
        <f>Kalkulasi!$D$31+Kalkulasi!$D$32*(Kalkulasi!$D$28*C338)</f>
        <v/>
      </c>
      <c r="F338" s="23">
        <f>Kalkulasi!$D$31+Kalkulasi!$D$33*(Kalkulasi!$D$29*C338+Kalkulasi!$D$30*D338)</f>
        <v/>
      </c>
      <c r="G338" s="24">
        <f>Kalkulasi!$D$36*(Kalkulasi!$D$34*EXP(E338)+Kalkulasi!$D$35*EXP(F338))</f>
        <v/>
      </c>
    </row>
    <row r="339">
      <c r="B339" s="11" t="n">
        <v>121</v>
      </c>
      <c r="C339" s="20">
        <f>NORM.INV(RAND(),0,1)</f>
        <v/>
      </c>
      <c r="D339" s="20">
        <f>NORM.INV(RAND(),0,1)</f>
        <v/>
      </c>
      <c r="E339" s="23">
        <f>Kalkulasi!$D$31+Kalkulasi!$D$32*(Kalkulasi!$D$28*C339)</f>
        <v/>
      </c>
      <c r="F339" s="23">
        <f>Kalkulasi!$D$31+Kalkulasi!$D$33*(Kalkulasi!$D$29*C339+Kalkulasi!$D$30*D339)</f>
        <v/>
      </c>
      <c r="G339" s="24">
        <f>Kalkulasi!$D$36*(Kalkulasi!$D$34*EXP(E339)+Kalkulasi!$D$35*EXP(F339))</f>
        <v/>
      </c>
    </row>
    <row r="340">
      <c r="B340" s="11" t="n">
        <v>122</v>
      </c>
      <c r="C340" s="20">
        <f>NORM.INV(RAND(),0,1)</f>
        <v/>
      </c>
      <c r="D340" s="20">
        <f>NORM.INV(RAND(),0,1)</f>
        <v/>
      </c>
      <c r="E340" s="23">
        <f>Kalkulasi!$D$31+Kalkulasi!$D$32*(Kalkulasi!$D$28*C340)</f>
        <v/>
      </c>
      <c r="F340" s="23">
        <f>Kalkulasi!$D$31+Kalkulasi!$D$33*(Kalkulasi!$D$29*C340+Kalkulasi!$D$30*D340)</f>
        <v/>
      </c>
      <c r="G340" s="24">
        <f>Kalkulasi!$D$36*(Kalkulasi!$D$34*EXP(E340)+Kalkulasi!$D$35*EXP(F340))</f>
        <v/>
      </c>
    </row>
    <row r="341">
      <c r="B341" s="11" t="n">
        <v>123</v>
      </c>
      <c r="C341" s="20">
        <f>NORM.INV(RAND(),0,1)</f>
        <v/>
      </c>
      <c r="D341" s="20">
        <f>NORM.INV(RAND(),0,1)</f>
        <v/>
      </c>
      <c r="E341" s="23">
        <f>Kalkulasi!$D$31+Kalkulasi!$D$32*(Kalkulasi!$D$28*C341)</f>
        <v/>
      </c>
      <c r="F341" s="23">
        <f>Kalkulasi!$D$31+Kalkulasi!$D$33*(Kalkulasi!$D$29*C341+Kalkulasi!$D$30*D341)</f>
        <v/>
      </c>
      <c r="G341" s="24">
        <f>Kalkulasi!$D$36*(Kalkulasi!$D$34*EXP(E341)+Kalkulasi!$D$35*EXP(F341))</f>
        <v/>
      </c>
    </row>
    <row r="342">
      <c r="B342" s="11" t="n">
        <v>124</v>
      </c>
      <c r="C342" s="20">
        <f>NORM.INV(RAND(),0,1)</f>
        <v/>
      </c>
      <c r="D342" s="20">
        <f>NORM.INV(RAND(),0,1)</f>
        <v/>
      </c>
      <c r="E342" s="23">
        <f>Kalkulasi!$D$31+Kalkulasi!$D$32*(Kalkulasi!$D$28*C342)</f>
        <v/>
      </c>
      <c r="F342" s="23">
        <f>Kalkulasi!$D$31+Kalkulasi!$D$33*(Kalkulasi!$D$29*C342+Kalkulasi!$D$30*D342)</f>
        <v/>
      </c>
      <c r="G342" s="24">
        <f>Kalkulasi!$D$36*(Kalkulasi!$D$34*EXP(E342)+Kalkulasi!$D$35*EXP(F342))</f>
        <v/>
      </c>
    </row>
    <row r="343">
      <c r="B343" s="11" t="n">
        <v>125</v>
      </c>
      <c r="C343" s="20">
        <f>NORM.INV(RAND(),0,1)</f>
        <v/>
      </c>
      <c r="D343" s="20">
        <f>NORM.INV(RAND(),0,1)</f>
        <v/>
      </c>
      <c r="E343" s="23">
        <f>Kalkulasi!$D$31+Kalkulasi!$D$32*(Kalkulasi!$D$28*C343)</f>
        <v/>
      </c>
      <c r="F343" s="23">
        <f>Kalkulasi!$D$31+Kalkulasi!$D$33*(Kalkulasi!$D$29*C343+Kalkulasi!$D$30*D343)</f>
        <v/>
      </c>
      <c r="G343" s="24">
        <f>Kalkulasi!$D$36*(Kalkulasi!$D$34*EXP(E343)+Kalkulasi!$D$35*EXP(F343))</f>
        <v/>
      </c>
    </row>
    <row r="344">
      <c r="B344" s="11" t="n">
        <v>126</v>
      </c>
      <c r="C344" s="20">
        <f>NORM.INV(RAND(),0,1)</f>
        <v/>
      </c>
      <c r="D344" s="20">
        <f>NORM.INV(RAND(),0,1)</f>
        <v/>
      </c>
      <c r="E344" s="23">
        <f>Kalkulasi!$D$31+Kalkulasi!$D$32*(Kalkulasi!$D$28*C344)</f>
        <v/>
      </c>
      <c r="F344" s="23">
        <f>Kalkulasi!$D$31+Kalkulasi!$D$33*(Kalkulasi!$D$29*C344+Kalkulasi!$D$30*D344)</f>
        <v/>
      </c>
      <c r="G344" s="24">
        <f>Kalkulasi!$D$36*(Kalkulasi!$D$34*EXP(E344)+Kalkulasi!$D$35*EXP(F344))</f>
        <v/>
      </c>
    </row>
    <row r="345">
      <c r="B345" s="11" t="n">
        <v>127</v>
      </c>
      <c r="C345" s="20">
        <f>NORM.INV(RAND(),0,1)</f>
        <v/>
      </c>
      <c r="D345" s="20">
        <f>NORM.INV(RAND(),0,1)</f>
        <v/>
      </c>
      <c r="E345" s="23">
        <f>Kalkulasi!$D$31+Kalkulasi!$D$32*(Kalkulasi!$D$28*C345)</f>
        <v/>
      </c>
      <c r="F345" s="23">
        <f>Kalkulasi!$D$31+Kalkulasi!$D$33*(Kalkulasi!$D$29*C345+Kalkulasi!$D$30*D345)</f>
        <v/>
      </c>
      <c r="G345" s="24">
        <f>Kalkulasi!$D$36*(Kalkulasi!$D$34*EXP(E345)+Kalkulasi!$D$35*EXP(F345))</f>
        <v/>
      </c>
    </row>
    <row r="346">
      <c r="B346" s="11" t="n">
        <v>128</v>
      </c>
      <c r="C346" s="20">
        <f>NORM.INV(RAND(),0,1)</f>
        <v/>
      </c>
      <c r="D346" s="20">
        <f>NORM.INV(RAND(),0,1)</f>
        <v/>
      </c>
      <c r="E346" s="23">
        <f>Kalkulasi!$D$31+Kalkulasi!$D$32*(Kalkulasi!$D$28*C346)</f>
        <v/>
      </c>
      <c r="F346" s="23">
        <f>Kalkulasi!$D$31+Kalkulasi!$D$33*(Kalkulasi!$D$29*C346+Kalkulasi!$D$30*D346)</f>
        <v/>
      </c>
      <c r="G346" s="24">
        <f>Kalkulasi!$D$36*(Kalkulasi!$D$34*EXP(E346)+Kalkulasi!$D$35*EXP(F346))</f>
        <v/>
      </c>
    </row>
    <row r="347">
      <c r="B347" s="11" t="n">
        <v>129</v>
      </c>
      <c r="C347" s="20">
        <f>NORM.INV(RAND(),0,1)</f>
        <v/>
      </c>
      <c r="D347" s="20">
        <f>NORM.INV(RAND(),0,1)</f>
        <v/>
      </c>
      <c r="E347" s="23">
        <f>Kalkulasi!$D$31+Kalkulasi!$D$32*(Kalkulasi!$D$28*C347)</f>
        <v/>
      </c>
      <c r="F347" s="23">
        <f>Kalkulasi!$D$31+Kalkulasi!$D$33*(Kalkulasi!$D$29*C347+Kalkulasi!$D$30*D347)</f>
        <v/>
      </c>
      <c r="G347" s="24">
        <f>Kalkulasi!$D$36*(Kalkulasi!$D$34*EXP(E347)+Kalkulasi!$D$35*EXP(F347))</f>
        <v/>
      </c>
    </row>
    <row r="348">
      <c r="B348" s="11" t="n">
        <v>130</v>
      </c>
      <c r="C348" s="20">
        <f>NORM.INV(RAND(),0,1)</f>
        <v/>
      </c>
      <c r="D348" s="20">
        <f>NORM.INV(RAND(),0,1)</f>
        <v/>
      </c>
      <c r="E348" s="23">
        <f>Kalkulasi!$D$31+Kalkulasi!$D$32*(Kalkulasi!$D$28*C348)</f>
        <v/>
      </c>
      <c r="F348" s="23">
        <f>Kalkulasi!$D$31+Kalkulasi!$D$33*(Kalkulasi!$D$29*C348+Kalkulasi!$D$30*D348)</f>
        <v/>
      </c>
      <c r="G348" s="24">
        <f>Kalkulasi!$D$36*(Kalkulasi!$D$34*EXP(E348)+Kalkulasi!$D$35*EXP(F348))</f>
        <v/>
      </c>
    </row>
    <row r="349">
      <c r="B349" s="11" t="n">
        <v>131</v>
      </c>
      <c r="C349" s="20">
        <f>NORM.INV(RAND(),0,1)</f>
        <v/>
      </c>
      <c r="D349" s="20">
        <f>NORM.INV(RAND(),0,1)</f>
        <v/>
      </c>
      <c r="E349" s="23">
        <f>Kalkulasi!$D$31+Kalkulasi!$D$32*(Kalkulasi!$D$28*C349)</f>
        <v/>
      </c>
      <c r="F349" s="23">
        <f>Kalkulasi!$D$31+Kalkulasi!$D$33*(Kalkulasi!$D$29*C349+Kalkulasi!$D$30*D349)</f>
        <v/>
      </c>
      <c r="G349" s="24">
        <f>Kalkulasi!$D$36*(Kalkulasi!$D$34*EXP(E349)+Kalkulasi!$D$35*EXP(F349))</f>
        <v/>
      </c>
    </row>
    <row r="350">
      <c r="B350" s="11" t="n">
        <v>132</v>
      </c>
      <c r="C350" s="20">
        <f>NORM.INV(RAND(),0,1)</f>
        <v/>
      </c>
      <c r="D350" s="20">
        <f>NORM.INV(RAND(),0,1)</f>
        <v/>
      </c>
      <c r="E350" s="23">
        <f>Kalkulasi!$D$31+Kalkulasi!$D$32*(Kalkulasi!$D$28*C350)</f>
        <v/>
      </c>
      <c r="F350" s="23">
        <f>Kalkulasi!$D$31+Kalkulasi!$D$33*(Kalkulasi!$D$29*C350+Kalkulasi!$D$30*D350)</f>
        <v/>
      </c>
      <c r="G350" s="24">
        <f>Kalkulasi!$D$36*(Kalkulasi!$D$34*EXP(E350)+Kalkulasi!$D$35*EXP(F350))</f>
        <v/>
      </c>
    </row>
    <row r="351">
      <c r="B351" s="11" t="n">
        <v>133</v>
      </c>
      <c r="C351" s="20">
        <f>NORM.INV(RAND(),0,1)</f>
        <v/>
      </c>
      <c r="D351" s="20">
        <f>NORM.INV(RAND(),0,1)</f>
        <v/>
      </c>
      <c r="E351" s="23">
        <f>Kalkulasi!$D$31+Kalkulasi!$D$32*(Kalkulasi!$D$28*C351)</f>
        <v/>
      </c>
      <c r="F351" s="23">
        <f>Kalkulasi!$D$31+Kalkulasi!$D$33*(Kalkulasi!$D$29*C351+Kalkulasi!$D$30*D351)</f>
        <v/>
      </c>
      <c r="G351" s="24">
        <f>Kalkulasi!$D$36*(Kalkulasi!$D$34*EXP(E351)+Kalkulasi!$D$35*EXP(F351))</f>
        <v/>
      </c>
    </row>
    <row r="352">
      <c r="B352" s="11" t="n">
        <v>134</v>
      </c>
      <c r="C352" s="20">
        <f>NORM.INV(RAND(),0,1)</f>
        <v/>
      </c>
      <c r="D352" s="20">
        <f>NORM.INV(RAND(),0,1)</f>
        <v/>
      </c>
      <c r="E352" s="23">
        <f>Kalkulasi!$D$31+Kalkulasi!$D$32*(Kalkulasi!$D$28*C352)</f>
        <v/>
      </c>
      <c r="F352" s="23">
        <f>Kalkulasi!$D$31+Kalkulasi!$D$33*(Kalkulasi!$D$29*C352+Kalkulasi!$D$30*D352)</f>
        <v/>
      </c>
      <c r="G352" s="24">
        <f>Kalkulasi!$D$36*(Kalkulasi!$D$34*EXP(E352)+Kalkulasi!$D$35*EXP(F352))</f>
        <v/>
      </c>
    </row>
    <row r="353">
      <c r="B353" s="11" t="n">
        <v>135</v>
      </c>
      <c r="C353" s="20">
        <f>NORM.INV(RAND(),0,1)</f>
        <v/>
      </c>
      <c r="D353" s="20">
        <f>NORM.INV(RAND(),0,1)</f>
        <v/>
      </c>
      <c r="E353" s="23">
        <f>Kalkulasi!$D$31+Kalkulasi!$D$32*(Kalkulasi!$D$28*C353)</f>
        <v/>
      </c>
      <c r="F353" s="23">
        <f>Kalkulasi!$D$31+Kalkulasi!$D$33*(Kalkulasi!$D$29*C353+Kalkulasi!$D$30*D353)</f>
        <v/>
      </c>
      <c r="G353" s="24">
        <f>Kalkulasi!$D$36*(Kalkulasi!$D$34*EXP(E353)+Kalkulasi!$D$35*EXP(F353))</f>
        <v/>
      </c>
    </row>
    <row r="354">
      <c r="B354" s="11" t="n">
        <v>136</v>
      </c>
      <c r="C354" s="20">
        <f>NORM.INV(RAND(),0,1)</f>
        <v/>
      </c>
      <c r="D354" s="20">
        <f>NORM.INV(RAND(),0,1)</f>
        <v/>
      </c>
      <c r="E354" s="23">
        <f>Kalkulasi!$D$31+Kalkulasi!$D$32*(Kalkulasi!$D$28*C354)</f>
        <v/>
      </c>
      <c r="F354" s="23">
        <f>Kalkulasi!$D$31+Kalkulasi!$D$33*(Kalkulasi!$D$29*C354+Kalkulasi!$D$30*D354)</f>
        <v/>
      </c>
      <c r="G354" s="24">
        <f>Kalkulasi!$D$36*(Kalkulasi!$D$34*EXP(E354)+Kalkulasi!$D$35*EXP(F354))</f>
        <v/>
      </c>
    </row>
    <row r="355">
      <c r="B355" s="11" t="n">
        <v>137</v>
      </c>
      <c r="C355" s="20">
        <f>NORM.INV(RAND(),0,1)</f>
        <v/>
      </c>
      <c r="D355" s="20">
        <f>NORM.INV(RAND(),0,1)</f>
        <v/>
      </c>
      <c r="E355" s="23">
        <f>Kalkulasi!$D$31+Kalkulasi!$D$32*(Kalkulasi!$D$28*C355)</f>
        <v/>
      </c>
      <c r="F355" s="23">
        <f>Kalkulasi!$D$31+Kalkulasi!$D$33*(Kalkulasi!$D$29*C355+Kalkulasi!$D$30*D355)</f>
        <v/>
      </c>
      <c r="G355" s="24">
        <f>Kalkulasi!$D$36*(Kalkulasi!$D$34*EXP(E355)+Kalkulasi!$D$35*EXP(F355))</f>
        <v/>
      </c>
    </row>
    <row r="356">
      <c r="B356" s="11" t="n">
        <v>138</v>
      </c>
      <c r="C356" s="20">
        <f>NORM.INV(RAND(),0,1)</f>
        <v/>
      </c>
      <c r="D356" s="20">
        <f>NORM.INV(RAND(),0,1)</f>
        <v/>
      </c>
      <c r="E356" s="23">
        <f>Kalkulasi!$D$31+Kalkulasi!$D$32*(Kalkulasi!$D$28*C356)</f>
        <v/>
      </c>
      <c r="F356" s="23">
        <f>Kalkulasi!$D$31+Kalkulasi!$D$33*(Kalkulasi!$D$29*C356+Kalkulasi!$D$30*D356)</f>
        <v/>
      </c>
      <c r="G356" s="24">
        <f>Kalkulasi!$D$36*(Kalkulasi!$D$34*EXP(E356)+Kalkulasi!$D$35*EXP(F356))</f>
        <v/>
      </c>
    </row>
    <row r="357">
      <c r="B357" s="11" t="n">
        <v>139</v>
      </c>
      <c r="C357" s="20">
        <f>NORM.INV(RAND(),0,1)</f>
        <v/>
      </c>
      <c r="D357" s="20">
        <f>NORM.INV(RAND(),0,1)</f>
        <v/>
      </c>
      <c r="E357" s="23">
        <f>Kalkulasi!$D$31+Kalkulasi!$D$32*(Kalkulasi!$D$28*C357)</f>
        <v/>
      </c>
      <c r="F357" s="23">
        <f>Kalkulasi!$D$31+Kalkulasi!$D$33*(Kalkulasi!$D$29*C357+Kalkulasi!$D$30*D357)</f>
        <v/>
      </c>
      <c r="G357" s="24">
        <f>Kalkulasi!$D$36*(Kalkulasi!$D$34*EXP(E357)+Kalkulasi!$D$35*EXP(F357))</f>
        <v/>
      </c>
    </row>
    <row r="358">
      <c r="B358" s="11" t="n">
        <v>140</v>
      </c>
      <c r="C358" s="20">
        <f>NORM.INV(RAND(),0,1)</f>
        <v/>
      </c>
      <c r="D358" s="20">
        <f>NORM.INV(RAND(),0,1)</f>
        <v/>
      </c>
      <c r="E358" s="23">
        <f>Kalkulasi!$D$31+Kalkulasi!$D$32*(Kalkulasi!$D$28*C358)</f>
        <v/>
      </c>
      <c r="F358" s="23">
        <f>Kalkulasi!$D$31+Kalkulasi!$D$33*(Kalkulasi!$D$29*C358+Kalkulasi!$D$30*D358)</f>
        <v/>
      </c>
      <c r="G358" s="24">
        <f>Kalkulasi!$D$36*(Kalkulasi!$D$34*EXP(E358)+Kalkulasi!$D$35*EXP(F358))</f>
        <v/>
      </c>
    </row>
    <row r="359">
      <c r="B359" s="11" t="n">
        <v>141</v>
      </c>
      <c r="C359" s="20">
        <f>NORM.INV(RAND(),0,1)</f>
        <v/>
      </c>
      <c r="D359" s="20">
        <f>NORM.INV(RAND(),0,1)</f>
        <v/>
      </c>
      <c r="E359" s="23">
        <f>Kalkulasi!$D$31+Kalkulasi!$D$32*(Kalkulasi!$D$28*C359)</f>
        <v/>
      </c>
      <c r="F359" s="23">
        <f>Kalkulasi!$D$31+Kalkulasi!$D$33*(Kalkulasi!$D$29*C359+Kalkulasi!$D$30*D359)</f>
        <v/>
      </c>
      <c r="G359" s="24">
        <f>Kalkulasi!$D$36*(Kalkulasi!$D$34*EXP(E359)+Kalkulasi!$D$35*EXP(F359))</f>
        <v/>
      </c>
    </row>
    <row r="360">
      <c r="B360" s="11" t="n">
        <v>142</v>
      </c>
      <c r="C360" s="20">
        <f>NORM.INV(RAND(),0,1)</f>
        <v/>
      </c>
      <c r="D360" s="20">
        <f>NORM.INV(RAND(),0,1)</f>
        <v/>
      </c>
      <c r="E360" s="23">
        <f>Kalkulasi!$D$31+Kalkulasi!$D$32*(Kalkulasi!$D$28*C360)</f>
        <v/>
      </c>
      <c r="F360" s="23">
        <f>Kalkulasi!$D$31+Kalkulasi!$D$33*(Kalkulasi!$D$29*C360+Kalkulasi!$D$30*D360)</f>
        <v/>
      </c>
      <c r="G360" s="24">
        <f>Kalkulasi!$D$36*(Kalkulasi!$D$34*EXP(E360)+Kalkulasi!$D$35*EXP(F360))</f>
        <v/>
      </c>
    </row>
    <row r="361">
      <c r="B361" s="11" t="n">
        <v>143</v>
      </c>
      <c r="C361" s="20">
        <f>NORM.INV(RAND(),0,1)</f>
        <v/>
      </c>
      <c r="D361" s="20">
        <f>NORM.INV(RAND(),0,1)</f>
        <v/>
      </c>
      <c r="E361" s="23">
        <f>Kalkulasi!$D$31+Kalkulasi!$D$32*(Kalkulasi!$D$28*C361)</f>
        <v/>
      </c>
      <c r="F361" s="23">
        <f>Kalkulasi!$D$31+Kalkulasi!$D$33*(Kalkulasi!$D$29*C361+Kalkulasi!$D$30*D361)</f>
        <v/>
      </c>
      <c r="G361" s="24">
        <f>Kalkulasi!$D$36*(Kalkulasi!$D$34*EXP(E361)+Kalkulasi!$D$35*EXP(F361))</f>
        <v/>
      </c>
    </row>
    <row r="362">
      <c r="B362" s="11" t="n">
        <v>144</v>
      </c>
      <c r="C362" s="20">
        <f>NORM.INV(RAND(),0,1)</f>
        <v/>
      </c>
      <c r="D362" s="20">
        <f>NORM.INV(RAND(),0,1)</f>
        <v/>
      </c>
      <c r="E362" s="23">
        <f>Kalkulasi!$D$31+Kalkulasi!$D$32*(Kalkulasi!$D$28*C362)</f>
        <v/>
      </c>
      <c r="F362" s="23">
        <f>Kalkulasi!$D$31+Kalkulasi!$D$33*(Kalkulasi!$D$29*C362+Kalkulasi!$D$30*D362)</f>
        <v/>
      </c>
      <c r="G362" s="24">
        <f>Kalkulasi!$D$36*(Kalkulasi!$D$34*EXP(E362)+Kalkulasi!$D$35*EXP(F362))</f>
        <v/>
      </c>
    </row>
    <row r="363">
      <c r="B363" s="11" t="n">
        <v>145</v>
      </c>
      <c r="C363" s="20">
        <f>NORM.INV(RAND(),0,1)</f>
        <v/>
      </c>
      <c r="D363" s="20">
        <f>NORM.INV(RAND(),0,1)</f>
        <v/>
      </c>
      <c r="E363" s="23">
        <f>Kalkulasi!$D$31+Kalkulasi!$D$32*(Kalkulasi!$D$28*C363)</f>
        <v/>
      </c>
      <c r="F363" s="23">
        <f>Kalkulasi!$D$31+Kalkulasi!$D$33*(Kalkulasi!$D$29*C363+Kalkulasi!$D$30*D363)</f>
        <v/>
      </c>
      <c r="G363" s="24">
        <f>Kalkulasi!$D$36*(Kalkulasi!$D$34*EXP(E363)+Kalkulasi!$D$35*EXP(F363))</f>
        <v/>
      </c>
    </row>
    <row r="364">
      <c r="B364" s="11" t="n">
        <v>146</v>
      </c>
      <c r="C364" s="20">
        <f>NORM.INV(RAND(),0,1)</f>
        <v/>
      </c>
      <c r="D364" s="20">
        <f>NORM.INV(RAND(),0,1)</f>
        <v/>
      </c>
      <c r="E364" s="23">
        <f>Kalkulasi!$D$31+Kalkulasi!$D$32*(Kalkulasi!$D$28*C364)</f>
        <v/>
      </c>
      <c r="F364" s="23">
        <f>Kalkulasi!$D$31+Kalkulasi!$D$33*(Kalkulasi!$D$29*C364+Kalkulasi!$D$30*D364)</f>
        <v/>
      </c>
      <c r="G364" s="24">
        <f>Kalkulasi!$D$36*(Kalkulasi!$D$34*EXP(E364)+Kalkulasi!$D$35*EXP(F364))</f>
        <v/>
      </c>
    </row>
    <row r="365">
      <c r="B365" s="11" t="n">
        <v>147</v>
      </c>
      <c r="C365" s="20">
        <f>NORM.INV(RAND(),0,1)</f>
        <v/>
      </c>
      <c r="D365" s="20">
        <f>NORM.INV(RAND(),0,1)</f>
        <v/>
      </c>
      <c r="E365" s="23">
        <f>Kalkulasi!$D$31+Kalkulasi!$D$32*(Kalkulasi!$D$28*C365)</f>
        <v/>
      </c>
      <c r="F365" s="23">
        <f>Kalkulasi!$D$31+Kalkulasi!$D$33*(Kalkulasi!$D$29*C365+Kalkulasi!$D$30*D365)</f>
        <v/>
      </c>
      <c r="G365" s="24">
        <f>Kalkulasi!$D$36*(Kalkulasi!$D$34*EXP(E365)+Kalkulasi!$D$35*EXP(F365))</f>
        <v/>
      </c>
    </row>
    <row r="366">
      <c r="B366" s="11" t="n">
        <v>148</v>
      </c>
      <c r="C366" s="20">
        <f>NORM.INV(RAND(),0,1)</f>
        <v/>
      </c>
      <c r="D366" s="20">
        <f>NORM.INV(RAND(),0,1)</f>
        <v/>
      </c>
      <c r="E366" s="23">
        <f>Kalkulasi!$D$31+Kalkulasi!$D$32*(Kalkulasi!$D$28*C366)</f>
        <v/>
      </c>
      <c r="F366" s="23">
        <f>Kalkulasi!$D$31+Kalkulasi!$D$33*(Kalkulasi!$D$29*C366+Kalkulasi!$D$30*D366)</f>
        <v/>
      </c>
      <c r="G366" s="24">
        <f>Kalkulasi!$D$36*(Kalkulasi!$D$34*EXP(E366)+Kalkulasi!$D$35*EXP(F366))</f>
        <v/>
      </c>
    </row>
    <row r="367">
      <c r="B367" s="11" t="n">
        <v>149</v>
      </c>
      <c r="C367" s="20">
        <f>NORM.INV(RAND(),0,1)</f>
        <v/>
      </c>
      <c r="D367" s="20">
        <f>NORM.INV(RAND(),0,1)</f>
        <v/>
      </c>
      <c r="E367" s="23">
        <f>Kalkulasi!$D$31+Kalkulasi!$D$32*(Kalkulasi!$D$28*C367)</f>
        <v/>
      </c>
      <c r="F367" s="23">
        <f>Kalkulasi!$D$31+Kalkulasi!$D$33*(Kalkulasi!$D$29*C367+Kalkulasi!$D$30*D367)</f>
        <v/>
      </c>
      <c r="G367" s="24">
        <f>Kalkulasi!$D$36*(Kalkulasi!$D$34*EXP(E367)+Kalkulasi!$D$35*EXP(F367))</f>
        <v/>
      </c>
    </row>
    <row r="368">
      <c r="B368" s="11" t="n">
        <v>150</v>
      </c>
      <c r="C368" s="20">
        <f>NORM.INV(RAND(),0,1)</f>
        <v/>
      </c>
      <c r="D368" s="20">
        <f>NORM.INV(RAND(),0,1)</f>
        <v/>
      </c>
      <c r="E368" s="23">
        <f>Kalkulasi!$D$31+Kalkulasi!$D$32*(Kalkulasi!$D$28*C368)</f>
        <v/>
      </c>
      <c r="F368" s="23">
        <f>Kalkulasi!$D$31+Kalkulasi!$D$33*(Kalkulasi!$D$29*C368+Kalkulasi!$D$30*D368)</f>
        <v/>
      </c>
      <c r="G368" s="24">
        <f>Kalkulasi!$D$36*(Kalkulasi!$D$34*EXP(E368)+Kalkulasi!$D$35*EXP(F368))</f>
        <v/>
      </c>
    </row>
    <row r="369">
      <c r="B369" s="11" t="n">
        <v>151</v>
      </c>
      <c r="C369" s="20">
        <f>NORM.INV(RAND(),0,1)</f>
        <v/>
      </c>
      <c r="D369" s="20">
        <f>NORM.INV(RAND(),0,1)</f>
        <v/>
      </c>
      <c r="E369" s="23">
        <f>Kalkulasi!$D$31+Kalkulasi!$D$32*(Kalkulasi!$D$28*C369)</f>
        <v/>
      </c>
      <c r="F369" s="23">
        <f>Kalkulasi!$D$31+Kalkulasi!$D$33*(Kalkulasi!$D$29*C369+Kalkulasi!$D$30*D369)</f>
        <v/>
      </c>
      <c r="G369" s="24">
        <f>Kalkulasi!$D$36*(Kalkulasi!$D$34*EXP(E369)+Kalkulasi!$D$35*EXP(F369))</f>
        <v/>
      </c>
    </row>
    <row r="370">
      <c r="B370" s="11" t="n">
        <v>152</v>
      </c>
      <c r="C370" s="20">
        <f>NORM.INV(RAND(),0,1)</f>
        <v/>
      </c>
      <c r="D370" s="20">
        <f>NORM.INV(RAND(),0,1)</f>
        <v/>
      </c>
      <c r="E370" s="23">
        <f>Kalkulasi!$D$31+Kalkulasi!$D$32*(Kalkulasi!$D$28*C370)</f>
        <v/>
      </c>
      <c r="F370" s="23">
        <f>Kalkulasi!$D$31+Kalkulasi!$D$33*(Kalkulasi!$D$29*C370+Kalkulasi!$D$30*D370)</f>
        <v/>
      </c>
      <c r="G370" s="24">
        <f>Kalkulasi!$D$36*(Kalkulasi!$D$34*EXP(E370)+Kalkulasi!$D$35*EXP(F370))</f>
        <v/>
      </c>
    </row>
    <row r="371">
      <c r="B371" s="11" t="n">
        <v>153</v>
      </c>
      <c r="C371" s="20">
        <f>NORM.INV(RAND(),0,1)</f>
        <v/>
      </c>
      <c r="D371" s="20">
        <f>NORM.INV(RAND(),0,1)</f>
        <v/>
      </c>
      <c r="E371" s="23">
        <f>Kalkulasi!$D$31+Kalkulasi!$D$32*(Kalkulasi!$D$28*C371)</f>
        <v/>
      </c>
      <c r="F371" s="23">
        <f>Kalkulasi!$D$31+Kalkulasi!$D$33*(Kalkulasi!$D$29*C371+Kalkulasi!$D$30*D371)</f>
        <v/>
      </c>
      <c r="G371" s="24">
        <f>Kalkulasi!$D$36*(Kalkulasi!$D$34*EXP(E371)+Kalkulasi!$D$35*EXP(F371))</f>
        <v/>
      </c>
    </row>
    <row r="372">
      <c r="B372" s="11" t="n">
        <v>154</v>
      </c>
      <c r="C372" s="20">
        <f>NORM.INV(RAND(),0,1)</f>
        <v/>
      </c>
      <c r="D372" s="20">
        <f>NORM.INV(RAND(),0,1)</f>
        <v/>
      </c>
      <c r="E372" s="23">
        <f>Kalkulasi!$D$31+Kalkulasi!$D$32*(Kalkulasi!$D$28*C372)</f>
        <v/>
      </c>
      <c r="F372" s="23">
        <f>Kalkulasi!$D$31+Kalkulasi!$D$33*(Kalkulasi!$D$29*C372+Kalkulasi!$D$30*D372)</f>
        <v/>
      </c>
      <c r="G372" s="24">
        <f>Kalkulasi!$D$36*(Kalkulasi!$D$34*EXP(E372)+Kalkulasi!$D$35*EXP(F372))</f>
        <v/>
      </c>
    </row>
    <row r="373">
      <c r="B373" s="11" t="n">
        <v>155</v>
      </c>
      <c r="C373" s="20">
        <f>NORM.INV(RAND(),0,1)</f>
        <v/>
      </c>
      <c r="D373" s="20">
        <f>NORM.INV(RAND(),0,1)</f>
        <v/>
      </c>
      <c r="E373" s="23">
        <f>Kalkulasi!$D$31+Kalkulasi!$D$32*(Kalkulasi!$D$28*C373)</f>
        <v/>
      </c>
      <c r="F373" s="23">
        <f>Kalkulasi!$D$31+Kalkulasi!$D$33*(Kalkulasi!$D$29*C373+Kalkulasi!$D$30*D373)</f>
        <v/>
      </c>
      <c r="G373" s="24">
        <f>Kalkulasi!$D$36*(Kalkulasi!$D$34*EXP(E373)+Kalkulasi!$D$35*EXP(F373))</f>
        <v/>
      </c>
    </row>
    <row r="374">
      <c r="B374" s="11" t="n">
        <v>156</v>
      </c>
      <c r="C374" s="20">
        <f>NORM.INV(RAND(),0,1)</f>
        <v/>
      </c>
      <c r="D374" s="20">
        <f>NORM.INV(RAND(),0,1)</f>
        <v/>
      </c>
      <c r="E374" s="23">
        <f>Kalkulasi!$D$31+Kalkulasi!$D$32*(Kalkulasi!$D$28*C374)</f>
        <v/>
      </c>
      <c r="F374" s="23">
        <f>Kalkulasi!$D$31+Kalkulasi!$D$33*(Kalkulasi!$D$29*C374+Kalkulasi!$D$30*D374)</f>
        <v/>
      </c>
      <c r="G374" s="24">
        <f>Kalkulasi!$D$36*(Kalkulasi!$D$34*EXP(E374)+Kalkulasi!$D$35*EXP(F374))</f>
        <v/>
      </c>
    </row>
    <row r="375">
      <c r="B375" s="11" t="n">
        <v>157</v>
      </c>
      <c r="C375" s="20">
        <f>NORM.INV(RAND(),0,1)</f>
        <v/>
      </c>
      <c r="D375" s="20">
        <f>NORM.INV(RAND(),0,1)</f>
        <v/>
      </c>
      <c r="E375" s="23">
        <f>Kalkulasi!$D$31+Kalkulasi!$D$32*(Kalkulasi!$D$28*C375)</f>
        <v/>
      </c>
      <c r="F375" s="23">
        <f>Kalkulasi!$D$31+Kalkulasi!$D$33*(Kalkulasi!$D$29*C375+Kalkulasi!$D$30*D375)</f>
        <v/>
      </c>
      <c r="G375" s="24">
        <f>Kalkulasi!$D$36*(Kalkulasi!$D$34*EXP(E375)+Kalkulasi!$D$35*EXP(F375))</f>
        <v/>
      </c>
    </row>
    <row r="376">
      <c r="B376" s="11" t="n">
        <v>158</v>
      </c>
      <c r="C376" s="20">
        <f>NORM.INV(RAND(),0,1)</f>
        <v/>
      </c>
      <c r="D376" s="20">
        <f>NORM.INV(RAND(),0,1)</f>
        <v/>
      </c>
      <c r="E376" s="23">
        <f>Kalkulasi!$D$31+Kalkulasi!$D$32*(Kalkulasi!$D$28*C376)</f>
        <v/>
      </c>
      <c r="F376" s="23">
        <f>Kalkulasi!$D$31+Kalkulasi!$D$33*(Kalkulasi!$D$29*C376+Kalkulasi!$D$30*D376)</f>
        <v/>
      </c>
      <c r="G376" s="24">
        <f>Kalkulasi!$D$36*(Kalkulasi!$D$34*EXP(E376)+Kalkulasi!$D$35*EXP(F376))</f>
        <v/>
      </c>
    </row>
    <row r="377">
      <c r="B377" s="11" t="n">
        <v>159</v>
      </c>
      <c r="C377" s="20">
        <f>NORM.INV(RAND(),0,1)</f>
        <v/>
      </c>
      <c r="D377" s="20">
        <f>NORM.INV(RAND(),0,1)</f>
        <v/>
      </c>
      <c r="E377" s="23">
        <f>Kalkulasi!$D$31+Kalkulasi!$D$32*(Kalkulasi!$D$28*C377)</f>
        <v/>
      </c>
      <c r="F377" s="23">
        <f>Kalkulasi!$D$31+Kalkulasi!$D$33*(Kalkulasi!$D$29*C377+Kalkulasi!$D$30*D377)</f>
        <v/>
      </c>
      <c r="G377" s="24">
        <f>Kalkulasi!$D$36*(Kalkulasi!$D$34*EXP(E377)+Kalkulasi!$D$35*EXP(F377))</f>
        <v/>
      </c>
    </row>
    <row r="378">
      <c r="B378" s="11" t="n">
        <v>160</v>
      </c>
      <c r="C378" s="20">
        <f>NORM.INV(RAND(),0,1)</f>
        <v/>
      </c>
      <c r="D378" s="20">
        <f>NORM.INV(RAND(),0,1)</f>
        <v/>
      </c>
      <c r="E378" s="23">
        <f>Kalkulasi!$D$31+Kalkulasi!$D$32*(Kalkulasi!$D$28*C378)</f>
        <v/>
      </c>
      <c r="F378" s="23">
        <f>Kalkulasi!$D$31+Kalkulasi!$D$33*(Kalkulasi!$D$29*C378+Kalkulasi!$D$30*D378)</f>
        <v/>
      </c>
      <c r="G378" s="24">
        <f>Kalkulasi!$D$36*(Kalkulasi!$D$34*EXP(E378)+Kalkulasi!$D$35*EXP(F378))</f>
        <v/>
      </c>
    </row>
    <row r="379">
      <c r="B379" s="11" t="n">
        <v>161</v>
      </c>
      <c r="C379" s="20">
        <f>NORM.INV(RAND(),0,1)</f>
        <v/>
      </c>
      <c r="D379" s="20">
        <f>NORM.INV(RAND(),0,1)</f>
        <v/>
      </c>
      <c r="E379" s="23">
        <f>Kalkulasi!$D$31+Kalkulasi!$D$32*(Kalkulasi!$D$28*C379)</f>
        <v/>
      </c>
      <c r="F379" s="23">
        <f>Kalkulasi!$D$31+Kalkulasi!$D$33*(Kalkulasi!$D$29*C379+Kalkulasi!$D$30*D379)</f>
        <v/>
      </c>
      <c r="G379" s="24">
        <f>Kalkulasi!$D$36*(Kalkulasi!$D$34*EXP(E379)+Kalkulasi!$D$35*EXP(F379))</f>
        <v/>
      </c>
    </row>
    <row r="380">
      <c r="B380" s="11" t="n">
        <v>162</v>
      </c>
      <c r="C380" s="20">
        <f>NORM.INV(RAND(),0,1)</f>
        <v/>
      </c>
      <c r="D380" s="20">
        <f>NORM.INV(RAND(),0,1)</f>
        <v/>
      </c>
      <c r="E380" s="23">
        <f>Kalkulasi!$D$31+Kalkulasi!$D$32*(Kalkulasi!$D$28*C380)</f>
        <v/>
      </c>
      <c r="F380" s="23">
        <f>Kalkulasi!$D$31+Kalkulasi!$D$33*(Kalkulasi!$D$29*C380+Kalkulasi!$D$30*D380)</f>
        <v/>
      </c>
      <c r="G380" s="24">
        <f>Kalkulasi!$D$36*(Kalkulasi!$D$34*EXP(E380)+Kalkulasi!$D$35*EXP(F380))</f>
        <v/>
      </c>
    </row>
    <row r="381">
      <c r="B381" s="11" t="n">
        <v>163</v>
      </c>
      <c r="C381" s="20">
        <f>NORM.INV(RAND(),0,1)</f>
        <v/>
      </c>
      <c r="D381" s="20">
        <f>NORM.INV(RAND(),0,1)</f>
        <v/>
      </c>
      <c r="E381" s="23">
        <f>Kalkulasi!$D$31+Kalkulasi!$D$32*(Kalkulasi!$D$28*C381)</f>
        <v/>
      </c>
      <c r="F381" s="23">
        <f>Kalkulasi!$D$31+Kalkulasi!$D$33*(Kalkulasi!$D$29*C381+Kalkulasi!$D$30*D381)</f>
        <v/>
      </c>
      <c r="G381" s="24">
        <f>Kalkulasi!$D$36*(Kalkulasi!$D$34*EXP(E381)+Kalkulasi!$D$35*EXP(F381))</f>
        <v/>
      </c>
    </row>
    <row r="382">
      <c r="B382" s="11" t="n">
        <v>164</v>
      </c>
      <c r="C382" s="20">
        <f>NORM.INV(RAND(),0,1)</f>
        <v/>
      </c>
      <c r="D382" s="20">
        <f>NORM.INV(RAND(),0,1)</f>
        <v/>
      </c>
      <c r="E382" s="23">
        <f>Kalkulasi!$D$31+Kalkulasi!$D$32*(Kalkulasi!$D$28*C382)</f>
        <v/>
      </c>
      <c r="F382" s="23">
        <f>Kalkulasi!$D$31+Kalkulasi!$D$33*(Kalkulasi!$D$29*C382+Kalkulasi!$D$30*D382)</f>
        <v/>
      </c>
      <c r="G382" s="24">
        <f>Kalkulasi!$D$36*(Kalkulasi!$D$34*EXP(E382)+Kalkulasi!$D$35*EXP(F382))</f>
        <v/>
      </c>
    </row>
    <row r="383">
      <c r="B383" s="11" t="n">
        <v>165</v>
      </c>
      <c r="C383" s="20">
        <f>NORM.INV(RAND(),0,1)</f>
        <v/>
      </c>
      <c r="D383" s="20">
        <f>NORM.INV(RAND(),0,1)</f>
        <v/>
      </c>
      <c r="E383" s="23">
        <f>Kalkulasi!$D$31+Kalkulasi!$D$32*(Kalkulasi!$D$28*C383)</f>
        <v/>
      </c>
      <c r="F383" s="23">
        <f>Kalkulasi!$D$31+Kalkulasi!$D$33*(Kalkulasi!$D$29*C383+Kalkulasi!$D$30*D383)</f>
        <v/>
      </c>
      <c r="G383" s="24">
        <f>Kalkulasi!$D$36*(Kalkulasi!$D$34*EXP(E383)+Kalkulasi!$D$35*EXP(F383))</f>
        <v/>
      </c>
    </row>
    <row r="384">
      <c r="B384" s="11" t="n">
        <v>166</v>
      </c>
      <c r="C384" s="20">
        <f>NORM.INV(RAND(),0,1)</f>
        <v/>
      </c>
      <c r="D384" s="20">
        <f>NORM.INV(RAND(),0,1)</f>
        <v/>
      </c>
      <c r="E384" s="23">
        <f>Kalkulasi!$D$31+Kalkulasi!$D$32*(Kalkulasi!$D$28*C384)</f>
        <v/>
      </c>
      <c r="F384" s="23">
        <f>Kalkulasi!$D$31+Kalkulasi!$D$33*(Kalkulasi!$D$29*C384+Kalkulasi!$D$30*D384)</f>
        <v/>
      </c>
      <c r="G384" s="24">
        <f>Kalkulasi!$D$36*(Kalkulasi!$D$34*EXP(E384)+Kalkulasi!$D$35*EXP(F384))</f>
        <v/>
      </c>
    </row>
    <row r="385">
      <c r="B385" s="11" t="n">
        <v>167</v>
      </c>
      <c r="C385" s="20">
        <f>NORM.INV(RAND(),0,1)</f>
        <v/>
      </c>
      <c r="D385" s="20">
        <f>NORM.INV(RAND(),0,1)</f>
        <v/>
      </c>
      <c r="E385" s="23">
        <f>Kalkulasi!$D$31+Kalkulasi!$D$32*(Kalkulasi!$D$28*C385)</f>
        <v/>
      </c>
      <c r="F385" s="23">
        <f>Kalkulasi!$D$31+Kalkulasi!$D$33*(Kalkulasi!$D$29*C385+Kalkulasi!$D$30*D385)</f>
        <v/>
      </c>
      <c r="G385" s="24">
        <f>Kalkulasi!$D$36*(Kalkulasi!$D$34*EXP(E385)+Kalkulasi!$D$35*EXP(F385))</f>
        <v/>
      </c>
    </row>
    <row r="386">
      <c r="B386" s="11" t="n">
        <v>168</v>
      </c>
      <c r="C386" s="20">
        <f>NORM.INV(RAND(),0,1)</f>
        <v/>
      </c>
      <c r="D386" s="20">
        <f>NORM.INV(RAND(),0,1)</f>
        <v/>
      </c>
      <c r="E386" s="23">
        <f>Kalkulasi!$D$31+Kalkulasi!$D$32*(Kalkulasi!$D$28*C386)</f>
        <v/>
      </c>
      <c r="F386" s="23">
        <f>Kalkulasi!$D$31+Kalkulasi!$D$33*(Kalkulasi!$D$29*C386+Kalkulasi!$D$30*D386)</f>
        <v/>
      </c>
      <c r="G386" s="24">
        <f>Kalkulasi!$D$36*(Kalkulasi!$D$34*EXP(E386)+Kalkulasi!$D$35*EXP(F386))</f>
        <v/>
      </c>
    </row>
    <row r="387">
      <c r="B387" s="11" t="n">
        <v>169</v>
      </c>
      <c r="C387" s="20">
        <f>NORM.INV(RAND(),0,1)</f>
        <v/>
      </c>
      <c r="D387" s="20">
        <f>NORM.INV(RAND(),0,1)</f>
        <v/>
      </c>
      <c r="E387" s="23">
        <f>Kalkulasi!$D$31+Kalkulasi!$D$32*(Kalkulasi!$D$28*C387)</f>
        <v/>
      </c>
      <c r="F387" s="23">
        <f>Kalkulasi!$D$31+Kalkulasi!$D$33*(Kalkulasi!$D$29*C387+Kalkulasi!$D$30*D387)</f>
        <v/>
      </c>
      <c r="G387" s="24">
        <f>Kalkulasi!$D$36*(Kalkulasi!$D$34*EXP(E387)+Kalkulasi!$D$35*EXP(F387))</f>
        <v/>
      </c>
    </row>
    <row r="388">
      <c r="B388" s="11" t="n">
        <v>170</v>
      </c>
      <c r="C388" s="20">
        <f>NORM.INV(RAND(),0,1)</f>
        <v/>
      </c>
      <c r="D388" s="20">
        <f>NORM.INV(RAND(),0,1)</f>
        <v/>
      </c>
      <c r="E388" s="23">
        <f>Kalkulasi!$D$31+Kalkulasi!$D$32*(Kalkulasi!$D$28*C388)</f>
        <v/>
      </c>
      <c r="F388" s="23">
        <f>Kalkulasi!$D$31+Kalkulasi!$D$33*(Kalkulasi!$D$29*C388+Kalkulasi!$D$30*D388)</f>
        <v/>
      </c>
      <c r="G388" s="24">
        <f>Kalkulasi!$D$36*(Kalkulasi!$D$34*EXP(E388)+Kalkulasi!$D$35*EXP(F388))</f>
        <v/>
      </c>
    </row>
    <row r="389">
      <c r="B389" s="11" t="n">
        <v>171</v>
      </c>
      <c r="C389" s="20">
        <f>NORM.INV(RAND(),0,1)</f>
        <v/>
      </c>
      <c r="D389" s="20">
        <f>NORM.INV(RAND(),0,1)</f>
        <v/>
      </c>
      <c r="E389" s="23">
        <f>Kalkulasi!$D$31+Kalkulasi!$D$32*(Kalkulasi!$D$28*C389)</f>
        <v/>
      </c>
      <c r="F389" s="23">
        <f>Kalkulasi!$D$31+Kalkulasi!$D$33*(Kalkulasi!$D$29*C389+Kalkulasi!$D$30*D389)</f>
        <v/>
      </c>
      <c r="G389" s="24">
        <f>Kalkulasi!$D$36*(Kalkulasi!$D$34*EXP(E389)+Kalkulasi!$D$35*EXP(F389))</f>
        <v/>
      </c>
    </row>
    <row r="390">
      <c r="B390" s="11" t="n">
        <v>172</v>
      </c>
      <c r="C390" s="20">
        <f>NORM.INV(RAND(),0,1)</f>
        <v/>
      </c>
      <c r="D390" s="20">
        <f>NORM.INV(RAND(),0,1)</f>
        <v/>
      </c>
      <c r="E390" s="23">
        <f>Kalkulasi!$D$31+Kalkulasi!$D$32*(Kalkulasi!$D$28*C390)</f>
        <v/>
      </c>
      <c r="F390" s="23">
        <f>Kalkulasi!$D$31+Kalkulasi!$D$33*(Kalkulasi!$D$29*C390+Kalkulasi!$D$30*D390)</f>
        <v/>
      </c>
      <c r="G390" s="24">
        <f>Kalkulasi!$D$36*(Kalkulasi!$D$34*EXP(E390)+Kalkulasi!$D$35*EXP(F390))</f>
        <v/>
      </c>
    </row>
    <row r="391">
      <c r="B391" s="11" t="n">
        <v>173</v>
      </c>
      <c r="C391" s="20">
        <f>NORM.INV(RAND(),0,1)</f>
        <v/>
      </c>
      <c r="D391" s="20">
        <f>NORM.INV(RAND(),0,1)</f>
        <v/>
      </c>
      <c r="E391" s="23">
        <f>Kalkulasi!$D$31+Kalkulasi!$D$32*(Kalkulasi!$D$28*C391)</f>
        <v/>
      </c>
      <c r="F391" s="23">
        <f>Kalkulasi!$D$31+Kalkulasi!$D$33*(Kalkulasi!$D$29*C391+Kalkulasi!$D$30*D391)</f>
        <v/>
      </c>
      <c r="G391" s="24">
        <f>Kalkulasi!$D$36*(Kalkulasi!$D$34*EXP(E391)+Kalkulasi!$D$35*EXP(F391))</f>
        <v/>
      </c>
    </row>
    <row r="392">
      <c r="B392" s="11" t="n">
        <v>174</v>
      </c>
      <c r="C392" s="20">
        <f>NORM.INV(RAND(),0,1)</f>
        <v/>
      </c>
      <c r="D392" s="20">
        <f>NORM.INV(RAND(),0,1)</f>
        <v/>
      </c>
      <c r="E392" s="23">
        <f>Kalkulasi!$D$31+Kalkulasi!$D$32*(Kalkulasi!$D$28*C392)</f>
        <v/>
      </c>
      <c r="F392" s="23">
        <f>Kalkulasi!$D$31+Kalkulasi!$D$33*(Kalkulasi!$D$29*C392+Kalkulasi!$D$30*D392)</f>
        <v/>
      </c>
      <c r="G392" s="24">
        <f>Kalkulasi!$D$36*(Kalkulasi!$D$34*EXP(E392)+Kalkulasi!$D$35*EXP(F392))</f>
        <v/>
      </c>
    </row>
    <row r="393">
      <c r="B393" s="11" t="n">
        <v>175</v>
      </c>
      <c r="C393" s="20">
        <f>NORM.INV(RAND(),0,1)</f>
        <v/>
      </c>
      <c r="D393" s="20">
        <f>NORM.INV(RAND(),0,1)</f>
        <v/>
      </c>
      <c r="E393" s="23">
        <f>Kalkulasi!$D$31+Kalkulasi!$D$32*(Kalkulasi!$D$28*C393)</f>
        <v/>
      </c>
      <c r="F393" s="23">
        <f>Kalkulasi!$D$31+Kalkulasi!$D$33*(Kalkulasi!$D$29*C393+Kalkulasi!$D$30*D393)</f>
        <v/>
      </c>
      <c r="G393" s="24">
        <f>Kalkulasi!$D$36*(Kalkulasi!$D$34*EXP(E393)+Kalkulasi!$D$35*EXP(F393))</f>
        <v/>
      </c>
    </row>
    <row r="394">
      <c r="B394" s="11" t="n">
        <v>176</v>
      </c>
      <c r="C394" s="20">
        <f>NORM.INV(RAND(),0,1)</f>
        <v/>
      </c>
      <c r="D394" s="20">
        <f>NORM.INV(RAND(),0,1)</f>
        <v/>
      </c>
      <c r="E394" s="23">
        <f>Kalkulasi!$D$31+Kalkulasi!$D$32*(Kalkulasi!$D$28*C394)</f>
        <v/>
      </c>
      <c r="F394" s="23">
        <f>Kalkulasi!$D$31+Kalkulasi!$D$33*(Kalkulasi!$D$29*C394+Kalkulasi!$D$30*D394)</f>
        <v/>
      </c>
      <c r="G394" s="24">
        <f>Kalkulasi!$D$36*(Kalkulasi!$D$34*EXP(E394)+Kalkulasi!$D$35*EXP(F394))</f>
        <v/>
      </c>
    </row>
    <row r="395">
      <c r="B395" s="11" t="n">
        <v>177</v>
      </c>
      <c r="C395" s="20">
        <f>NORM.INV(RAND(),0,1)</f>
        <v/>
      </c>
      <c r="D395" s="20">
        <f>NORM.INV(RAND(),0,1)</f>
        <v/>
      </c>
      <c r="E395" s="23">
        <f>Kalkulasi!$D$31+Kalkulasi!$D$32*(Kalkulasi!$D$28*C395)</f>
        <v/>
      </c>
      <c r="F395" s="23">
        <f>Kalkulasi!$D$31+Kalkulasi!$D$33*(Kalkulasi!$D$29*C395+Kalkulasi!$D$30*D395)</f>
        <v/>
      </c>
      <c r="G395" s="24">
        <f>Kalkulasi!$D$36*(Kalkulasi!$D$34*EXP(E395)+Kalkulasi!$D$35*EXP(F395))</f>
        <v/>
      </c>
    </row>
    <row r="396">
      <c r="B396" s="11" t="n">
        <v>178</v>
      </c>
      <c r="C396" s="20">
        <f>NORM.INV(RAND(),0,1)</f>
        <v/>
      </c>
      <c r="D396" s="20">
        <f>NORM.INV(RAND(),0,1)</f>
        <v/>
      </c>
      <c r="E396" s="23">
        <f>Kalkulasi!$D$31+Kalkulasi!$D$32*(Kalkulasi!$D$28*C396)</f>
        <v/>
      </c>
      <c r="F396" s="23">
        <f>Kalkulasi!$D$31+Kalkulasi!$D$33*(Kalkulasi!$D$29*C396+Kalkulasi!$D$30*D396)</f>
        <v/>
      </c>
      <c r="G396" s="24">
        <f>Kalkulasi!$D$36*(Kalkulasi!$D$34*EXP(E396)+Kalkulasi!$D$35*EXP(F396))</f>
        <v/>
      </c>
    </row>
    <row r="397">
      <c r="B397" s="11" t="n">
        <v>179</v>
      </c>
      <c r="C397" s="20">
        <f>NORM.INV(RAND(),0,1)</f>
        <v/>
      </c>
      <c r="D397" s="20">
        <f>NORM.INV(RAND(),0,1)</f>
        <v/>
      </c>
      <c r="E397" s="23">
        <f>Kalkulasi!$D$31+Kalkulasi!$D$32*(Kalkulasi!$D$28*C397)</f>
        <v/>
      </c>
      <c r="F397" s="23">
        <f>Kalkulasi!$D$31+Kalkulasi!$D$33*(Kalkulasi!$D$29*C397+Kalkulasi!$D$30*D397)</f>
        <v/>
      </c>
      <c r="G397" s="24">
        <f>Kalkulasi!$D$36*(Kalkulasi!$D$34*EXP(E397)+Kalkulasi!$D$35*EXP(F397))</f>
        <v/>
      </c>
    </row>
    <row r="398">
      <c r="B398" s="11" t="n">
        <v>180</v>
      </c>
      <c r="C398" s="20">
        <f>NORM.INV(RAND(),0,1)</f>
        <v/>
      </c>
      <c r="D398" s="20">
        <f>NORM.INV(RAND(),0,1)</f>
        <v/>
      </c>
      <c r="E398" s="23">
        <f>Kalkulasi!$D$31+Kalkulasi!$D$32*(Kalkulasi!$D$28*C398)</f>
        <v/>
      </c>
      <c r="F398" s="23">
        <f>Kalkulasi!$D$31+Kalkulasi!$D$33*(Kalkulasi!$D$29*C398+Kalkulasi!$D$30*D398)</f>
        <v/>
      </c>
      <c r="G398" s="24">
        <f>Kalkulasi!$D$36*(Kalkulasi!$D$34*EXP(E398)+Kalkulasi!$D$35*EXP(F398))</f>
        <v/>
      </c>
    </row>
    <row r="399">
      <c r="B399" s="11" t="n">
        <v>181</v>
      </c>
      <c r="C399" s="20">
        <f>NORM.INV(RAND(),0,1)</f>
        <v/>
      </c>
      <c r="D399" s="20">
        <f>NORM.INV(RAND(),0,1)</f>
        <v/>
      </c>
      <c r="E399" s="23">
        <f>Kalkulasi!$D$31+Kalkulasi!$D$32*(Kalkulasi!$D$28*C399)</f>
        <v/>
      </c>
      <c r="F399" s="23">
        <f>Kalkulasi!$D$31+Kalkulasi!$D$33*(Kalkulasi!$D$29*C399+Kalkulasi!$D$30*D399)</f>
        <v/>
      </c>
      <c r="G399" s="24">
        <f>Kalkulasi!$D$36*(Kalkulasi!$D$34*EXP(E399)+Kalkulasi!$D$35*EXP(F399))</f>
        <v/>
      </c>
    </row>
    <row r="400">
      <c r="B400" s="11" t="n">
        <v>182</v>
      </c>
      <c r="C400" s="20">
        <f>NORM.INV(RAND(),0,1)</f>
        <v/>
      </c>
      <c r="D400" s="20">
        <f>NORM.INV(RAND(),0,1)</f>
        <v/>
      </c>
      <c r="E400" s="23">
        <f>Kalkulasi!$D$31+Kalkulasi!$D$32*(Kalkulasi!$D$28*C400)</f>
        <v/>
      </c>
      <c r="F400" s="23">
        <f>Kalkulasi!$D$31+Kalkulasi!$D$33*(Kalkulasi!$D$29*C400+Kalkulasi!$D$30*D400)</f>
        <v/>
      </c>
      <c r="G400" s="24">
        <f>Kalkulasi!$D$36*(Kalkulasi!$D$34*EXP(E400)+Kalkulasi!$D$35*EXP(F400))</f>
        <v/>
      </c>
    </row>
    <row r="401">
      <c r="B401" s="11" t="n">
        <v>183</v>
      </c>
      <c r="C401" s="20">
        <f>NORM.INV(RAND(),0,1)</f>
        <v/>
      </c>
      <c r="D401" s="20">
        <f>NORM.INV(RAND(),0,1)</f>
        <v/>
      </c>
      <c r="E401" s="23">
        <f>Kalkulasi!$D$31+Kalkulasi!$D$32*(Kalkulasi!$D$28*C401)</f>
        <v/>
      </c>
      <c r="F401" s="23">
        <f>Kalkulasi!$D$31+Kalkulasi!$D$33*(Kalkulasi!$D$29*C401+Kalkulasi!$D$30*D401)</f>
        <v/>
      </c>
      <c r="G401" s="24">
        <f>Kalkulasi!$D$36*(Kalkulasi!$D$34*EXP(E401)+Kalkulasi!$D$35*EXP(F401))</f>
        <v/>
      </c>
    </row>
    <row r="402">
      <c r="B402" s="11" t="n">
        <v>184</v>
      </c>
      <c r="C402" s="20">
        <f>NORM.INV(RAND(),0,1)</f>
        <v/>
      </c>
      <c r="D402" s="20">
        <f>NORM.INV(RAND(),0,1)</f>
        <v/>
      </c>
      <c r="E402" s="23">
        <f>Kalkulasi!$D$31+Kalkulasi!$D$32*(Kalkulasi!$D$28*C402)</f>
        <v/>
      </c>
      <c r="F402" s="23">
        <f>Kalkulasi!$D$31+Kalkulasi!$D$33*(Kalkulasi!$D$29*C402+Kalkulasi!$D$30*D402)</f>
        <v/>
      </c>
      <c r="G402" s="24">
        <f>Kalkulasi!$D$36*(Kalkulasi!$D$34*EXP(E402)+Kalkulasi!$D$35*EXP(F402))</f>
        <v/>
      </c>
    </row>
    <row r="403">
      <c r="B403" s="11" t="n">
        <v>185</v>
      </c>
      <c r="C403" s="20">
        <f>NORM.INV(RAND(),0,1)</f>
        <v/>
      </c>
      <c r="D403" s="20">
        <f>NORM.INV(RAND(),0,1)</f>
        <v/>
      </c>
      <c r="E403" s="23">
        <f>Kalkulasi!$D$31+Kalkulasi!$D$32*(Kalkulasi!$D$28*C403)</f>
        <v/>
      </c>
      <c r="F403" s="23">
        <f>Kalkulasi!$D$31+Kalkulasi!$D$33*(Kalkulasi!$D$29*C403+Kalkulasi!$D$30*D403)</f>
        <v/>
      </c>
      <c r="G403" s="24">
        <f>Kalkulasi!$D$36*(Kalkulasi!$D$34*EXP(E403)+Kalkulasi!$D$35*EXP(F403))</f>
        <v/>
      </c>
    </row>
    <row r="404">
      <c r="B404" s="11" t="n">
        <v>186</v>
      </c>
      <c r="C404" s="20">
        <f>NORM.INV(RAND(),0,1)</f>
        <v/>
      </c>
      <c r="D404" s="20">
        <f>NORM.INV(RAND(),0,1)</f>
        <v/>
      </c>
      <c r="E404" s="23">
        <f>Kalkulasi!$D$31+Kalkulasi!$D$32*(Kalkulasi!$D$28*C404)</f>
        <v/>
      </c>
      <c r="F404" s="23">
        <f>Kalkulasi!$D$31+Kalkulasi!$D$33*(Kalkulasi!$D$29*C404+Kalkulasi!$D$30*D404)</f>
        <v/>
      </c>
      <c r="G404" s="24">
        <f>Kalkulasi!$D$36*(Kalkulasi!$D$34*EXP(E404)+Kalkulasi!$D$35*EXP(F404))</f>
        <v/>
      </c>
    </row>
    <row r="405">
      <c r="B405" s="11" t="n">
        <v>187</v>
      </c>
      <c r="C405" s="20">
        <f>NORM.INV(RAND(),0,1)</f>
        <v/>
      </c>
      <c r="D405" s="20">
        <f>NORM.INV(RAND(),0,1)</f>
        <v/>
      </c>
      <c r="E405" s="23">
        <f>Kalkulasi!$D$31+Kalkulasi!$D$32*(Kalkulasi!$D$28*C405)</f>
        <v/>
      </c>
      <c r="F405" s="23">
        <f>Kalkulasi!$D$31+Kalkulasi!$D$33*(Kalkulasi!$D$29*C405+Kalkulasi!$D$30*D405)</f>
        <v/>
      </c>
      <c r="G405" s="24">
        <f>Kalkulasi!$D$36*(Kalkulasi!$D$34*EXP(E405)+Kalkulasi!$D$35*EXP(F405))</f>
        <v/>
      </c>
    </row>
    <row r="406">
      <c r="B406" s="11" t="n">
        <v>188</v>
      </c>
      <c r="C406" s="20">
        <f>NORM.INV(RAND(),0,1)</f>
        <v/>
      </c>
      <c r="D406" s="20">
        <f>NORM.INV(RAND(),0,1)</f>
        <v/>
      </c>
      <c r="E406" s="23">
        <f>Kalkulasi!$D$31+Kalkulasi!$D$32*(Kalkulasi!$D$28*C406)</f>
        <v/>
      </c>
      <c r="F406" s="23">
        <f>Kalkulasi!$D$31+Kalkulasi!$D$33*(Kalkulasi!$D$29*C406+Kalkulasi!$D$30*D406)</f>
        <v/>
      </c>
      <c r="G406" s="24">
        <f>Kalkulasi!$D$36*(Kalkulasi!$D$34*EXP(E406)+Kalkulasi!$D$35*EXP(F406))</f>
        <v/>
      </c>
    </row>
    <row r="407">
      <c r="B407" s="11" t="n">
        <v>189</v>
      </c>
      <c r="C407" s="20">
        <f>NORM.INV(RAND(),0,1)</f>
        <v/>
      </c>
      <c r="D407" s="20">
        <f>NORM.INV(RAND(),0,1)</f>
        <v/>
      </c>
      <c r="E407" s="23">
        <f>Kalkulasi!$D$31+Kalkulasi!$D$32*(Kalkulasi!$D$28*C407)</f>
        <v/>
      </c>
      <c r="F407" s="23">
        <f>Kalkulasi!$D$31+Kalkulasi!$D$33*(Kalkulasi!$D$29*C407+Kalkulasi!$D$30*D407)</f>
        <v/>
      </c>
      <c r="G407" s="24">
        <f>Kalkulasi!$D$36*(Kalkulasi!$D$34*EXP(E407)+Kalkulasi!$D$35*EXP(F407))</f>
        <v/>
      </c>
    </row>
    <row r="408">
      <c r="B408" s="11" t="n">
        <v>190</v>
      </c>
      <c r="C408" s="20">
        <f>NORM.INV(RAND(),0,1)</f>
        <v/>
      </c>
      <c r="D408" s="20">
        <f>NORM.INV(RAND(),0,1)</f>
        <v/>
      </c>
      <c r="E408" s="23">
        <f>Kalkulasi!$D$31+Kalkulasi!$D$32*(Kalkulasi!$D$28*C408)</f>
        <v/>
      </c>
      <c r="F408" s="23">
        <f>Kalkulasi!$D$31+Kalkulasi!$D$33*(Kalkulasi!$D$29*C408+Kalkulasi!$D$30*D408)</f>
        <v/>
      </c>
      <c r="G408" s="24">
        <f>Kalkulasi!$D$36*(Kalkulasi!$D$34*EXP(E408)+Kalkulasi!$D$35*EXP(F408))</f>
        <v/>
      </c>
    </row>
    <row r="409">
      <c r="B409" s="11" t="n">
        <v>191</v>
      </c>
      <c r="C409" s="20">
        <f>NORM.INV(RAND(),0,1)</f>
        <v/>
      </c>
      <c r="D409" s="20">
        <f>NORM.INV(RAND(),0,1)</f>
        <v/>
      </c>
      <c r="E409" s="23">
        <f>Kalkulasi!$D$31+Kalkulasi!$D$32*(Kalkulasi!$D$28*C409)</f>
        <v/>
      </c>
      <c r="F409" s="23">
        <f>Kalkulasi!$D$31+Kalkulasi!$D$33*(Kalkulasi!$D$29*C409+Kalkulasi!$D$30*D409)</f>
        <v/>
      </c>
      <c r="G409" s="24">
        <f>Kalkulasi!$D$36*(Kalkulasi!$D$34*EXP(E409)+Kalkulasi!$D$35*EXP(F409))</f>
        <v/>
      </c>
    </row>
    <row r="410">
      <c r="B410" s="11" t="n">
        <v>192</v>
      </c>
      <c r="C410" s="20">
        <f>NORM.INV(RAND(),0,1)</f>
        <v/>
      </c>
      <c r="D410" s="20">
        <f>NORM.INV(RAND(),0,1)</f>
        <v/>
      </c>
      <c r="E410" s="23">
        <f>Kalkulasi!$D$31+Kalkulasi!$D$32*(Kalkulasi!$D$28*C410)</f>
        <v/>
      </c>
      <c r="F410" s="23">
        <f>Kalkulasi!$D$31+Kalkulasi!$D$33*(Kalkulasi!$D$29*C410+Kalkulasi!$D$30*D410)</f>
        <v/>
      </c>
      <c r="G410" s="24">
        <f>Kalkulasi!$D$36*(Kalkulasi!$D$34*EXP(E410)+Kalkulasi!$D$35*EXP(F410))</f>
        <v/>
      </c>
    </row>
    <row r="411">
      <c r="B411" s="11" t="n">
        <v>193</v>
      </c>
      <c r="C411" s="20">
        <f>NORM.INV(RAND(),0,1)</f>
        <v/>
      </c>
      <c r="D411" s="20">
        <f>NORM.INV(RAND(),0,1)</f>
        <v/>
      </c>
      <c r="E411" s="23">
        <f>Kalkulasi!$D$31+Kalkulasi!$D$32*(Kalkulasi!$D$28*C411)</f>
        <v/>
      </c>
      <c r="F411" s="23">
        <f>Kalkulasi!$D$31+Kalkulasi!$D$33*(Kalkulasi!$D$29*C411+Kalkulasi!$D$30*D411)</f>
        <v/>
      </c>
      <c r="G411" s="24">
        <f>Kalkulasi!$D$36*(Kalkulasi!$D$34*EXP(E411)+Kalkulasi!$D$35*EXP(F411))</f>
        <v/>
      </c>
    </row>
    <row r="412">
      <c r="B412" s="11" t="n">
        <v>194</v>
      </c>
      <c r="C412" s="20">
        <f>NORM.INV(RAND(),0,1)</f>
        <v/>
      </c>
      <c r="D412" s="20">
        <f>NORM.INV(RAND(),0,1)</f>
        <v/>
      </c>
      <c r="E412" s="23">
        <f>Kalkulasi!$D$31+Kalkulasi!$D$32*(Kalkulasi!$D$28*C412)</f>
        <v/>
      </c>
      <c r="F412" s="23">
        <f>Kalkulasi!$D$31+Kalkulasi!$D$33*(Kalkulasi!$D$29*C412+Kalkulasi!$D$30*D412)</f>
        <v/>
      </c>
      <c r="G412" s="24">
        <f>Kalkulasi!$D$36*(Kalkulasi!$D$34*EXP(E412)+Kalkulasi!$D$35*EXP(F412))</f>
        <v/>
      </c>
    </row>
    <row r="413">
      <c r="B413" s="11" t="n">
        <v>195</v>
      </c>
      <c r="C413" s="20">
        <f>NORM.INV(RAND(),0,1)</f>
        <v/>
      </c>
      <c r="D413" s="20">
        <f>NORM.INV(RAND(),0,1)</f>
        <v/>
      </c>
      <c r="E413" s="23">
        <f>Kalkulasi!$D$31+Kalkulasi!$D$32*(Kalkulasi!$D$28*C413)</f>
        <v/>
      </c>
      <c r="F413" s="23">
        <f>Kalkulasi!$D$31+Kalkulasi!$D$33*(Kalkulasi!$D$29*C413+Kalkulasi!$D$30*D413)</f>
        <v/>
      </c>
      <c r="G413" s="24">
        <f>Kalkulasi!$D$36*(Kalkulasi!$D$34*EXP(E413)+Kalkulasi!$D$35*EXP(F413))</f>
        <v/>
      </c>
    </row>
    <row r="414">
      <c r="B414" s="11" t="n">
        <v>196</v>
      </c>
      <c r="C414" s="20">
        <f>NORM.INV(RAND(),0,1)</f>
        <v/>
      </c>
      <c r="D414" s="20">
        <f>NORM.INV(RAND(),0,1)</f>
        <v/>
      </c>
      <c r="E414" s="23">
        <f>Kalkulasi!$D$31+Kalkulasi!$D$32*(Kalkulasi!$D$28*C414)</f>
        <v/>
      </c>
      <c r="F414" s="23">
        <f>Kalkulasi!$D$31+Kalkulasi!$D$33*(Kalkulasi!$D$29*C414+Kalkulasi!$D$30*D414)</f>
        <v/>
      </c>
      <c r="G414" s="24">
        <f>Kalkulasi!$D$36*(Kalkulasi!$D$34*EXP(E414)+Kalkulasi!$D$35*EXP(F414))</f>
        <v/>
      </c>
    </row>
    <row r="415">
      <c r="B415" s="11" t="n">
        <v>197</v>
      </c>
      <c r="C415" s="20">
        <f>NORM.INV(RAND(),0,1)</f>
        <v/>
      </c>
      <c r="D415" s="20">
        <f>NORM.INV(RAND(),0,1)</f>
        <v/>
      </c>
      <c r="E415" s="23">
        <f>Kalkulasi!$D$31+Kalkulasi!$D$32*(Kalkulasi!$D$28*C415)</f>
        <v/>
      </c>
      <c r="F415" s="23">
        <f>Kalkulasi!$D$31+Kalkulasi!$D$33*(Kalkulasi!$D$29*C415+Kalkulasi!$D$30*D415)</f>
        <v/>
      </c>
      <c r="G415" s="24">
        <f>Kalkulasi!$D$36*(Kalkulasi!$D$34*EXP(E415)+Kalkulasi!$D$35*EXP(F415))</f>
        <v/>
      </c>
    </row>
    <row r="416">
      <c r="B416" s="11" t="n">
        <v>198</v>
      </c>
      <c r="C416" s="20">
        <f>NORM.INV(RAND(),0,1)</f>
        <v/>
      </c>
      <c r="D416" s="20">
        <f>NORM.INV(RAND(),0,1)</f>
        <v/>
      </c>
      <c r="E416" s="23">
        <f>Kalkulasi!$D$31+Kalkulasi!$D$32*(Kalkulasi!$D$28*C416)</f>
        <v/>
      </c>
      <c r="F416" s="23">
        <f>Kalkulasi!$D$31+Kalkulasi!$D$33*(Kalkulasi!$D$29*C416+Kalkulasi!$D$30*D416)</f>
        <v/>
      </c>
      <c r="G416" s="24">
        <f>Kalkulasi!$D$36*(Kalkulasi!$D$34*EXP(E416)+Kalkulasi!$D$35*EXP(F416))</f>
        <v/>
      </c>
    </row>
    <row r="417">
      <c r="B417" s="11" t="n">
        <v>199</v>
      </c>
      <c r="C417" s="20">
        <f>NORM.INV(RAND(),0,1)</f>
        <v/>
      </c>
      <c r="D417" s="20">
        <f>NORM.INV(RAND(),0,1)</f>
        <v/>
      </c>
      <c r="E417" s="23">
        <f>Kalkulasi!$D$31+Kalkulasi!$D$32*(Kalkulasi!$D$28*C417)</f>
        <v/>
      </c>
      <c r="F417" s="23">
        <f>Kalkulasi!$D$31+Kalkulasi!$D$33*(Kalkulasi!$D$29*C417+Kalkulasi!$D$30*D417)</f>
        <v/>
      </c>
      <c r="G417" s="24">
        <f>Kalkulasi!$D$36*(Kalkulasi!$D$34*EXP(E417)+Kalkulasi!$D$35*EXP(F417))</f>
        <v/>
      </c>
    </row>
    <row r="418">
      <c r="B418" s="11" t="n">
        <v>200</v>
      </c>
      <c r="C418" s="20">
        <f>NORM.INV(RAND(),0,1)</f>
        <v/>
      </c>
      <c r="D418" s="20">
        <f>NORM.INV(RAND(),0,1)</f>
        <v/>
      </c>
      <c r="E418" s="23">
        <f>Kalkulasi!$D$31+Kalkulasi!$D$32*(Kalkulasi!$D$28*C418)</f>
        <v/>
      </c>
      <c r="F418" s="23">
        <f>Kalkulasi!$D$31+Kalkulasi!$D$33*(Kalkulasi!$D$29*C418+Kalkulasi!$D$30*D418)</f>
        <v/>
      </c>
      <c r="G418" s="24">
        <f>Kalkulasi!$D$36*(Kalkulasi!$D$34*EXP(E418)+Kalkulasi!$D$35*EXP(F418))</f>
        <v/>
      </c>
    </row>
    <row r="420" ht="22" customHeight="1">
      <c r="B420" s="4" t="inlineStr">
        <is>
          <t>OUTPUT — RINGKASAN PORTOFOLIO (F9 = re-simulasi)</t>
        </is>
      </c>
    </row>
    <row r="421">
      <c r="B421" s="11" t="n">
        <v>1</v>
      </c>
      <c r="C421" s="18" t="inlineStr">
        <is>
          <t>Jumlah jalur N</t>
        </is>
      </c>
      <c r="E421" s="25">
        <f>COUNT(G219:G418)</f>
        <v/>
      </c>
    </row>
    <row r="422">
      <c r="B422" s="11" t="n">
        <v>2</v>
      </c>
      <c r="C422" s="18" t="inlineStr">
        <is>
          <t>Mean nilai portofolio (Rp juta)</t>
        </is>
      </c>
      <c r="E422" s="19">
        <f>AVERAGE(G219:G418)</f>
        <v/>
      </c>
    </row>
    <row r="423">
      <c r="B423" s="11" t="n">
        <v>3</v>
      </c>
      <c r="C423" s="18" t="inlineStr">
        <is>
          <t>Persentil-5 nilai (Rp juta)</t>
        </is>
      </c>
      <c r="E423" s="19">
        <f>PERCENTILE.INC(G219:G418,0.05)</f>
        <v/>
      </c>
    </row>
    <row r="424">
      <c r="B424" s="11" t="n">
        <v>4</v>
      </c>
      <c r="C424" s="18" t="inlineStr">
        <is>
          <t>VaR 95% (Rp juta)</t>
        </is>
      </c>
      <c r="E424" s="19">
        <f>Kalkulasi!$D$36-PERCENTILE.INC(G219:G418,0.05)</f>
        <v/>
      </c>
    </row>
    <row r="425">
      <c r="B425" s="11" t="n">
        <v>5</v>
      </c>
      <c r="C425" s="18" t="inlineStr">
        <is>
          <t>Korelasi terrealisasi rA vs rB</t>
        </is>
      </c>
      <c r="E425" s="26">
        <f>CORREL(E219:E418,F219:F418)</f>
        <v/>
      </c>
    </row>
    <row r="427">
      <c r="B427" s="27" t="inlineStr">
        <is>
          <t>Validasi Cholesky: korelasi terrealisasi ≈ 0,4. Deck: VaR 95% ≈ Rp 220 jt dari kuantil-5 return portofolio ≈ −22%.</t>
        </is>
      </c>
    </row>
  </sheetData>
  <mergeCells count="18">
    <mergeCell ref="C214:D214"/>
    <mergeCell ref="C210:D210"/>
    <mergeCell ref="C209:D209"/>
    <mergeCell ref="B217:H217"/>
    <mergeCell ref="C421:D421"/>
    <mergeCell ref="C422:D422"/>
    <mergeCell ref="C423:D423"/>
    <mergeCell ref="C213:D213"/>
    <mergeCell ref="C425:D425"/>
    <mergeCell ref="C212:D212"/>
    <mergeCell ref="C424:D424"/>
    <mergeCell ref="B420:H420"/>
    <mergeCell ref="B2:H2"/>
    <mergeCell ref="B427:H427"/>
    <mergeCell ref="C211:D211"/>
    <mergeCell ref="B3:H3"/>
    <mergeCell ref="B5:H5"/>
    <mergeCell ref="B208:H20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