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ngkasan" sheetId="1" state="visible" r:id="rId1"/>
    <sheet xmlns:r="http://schemas.openxmlformats.org/officeDocument/2006/relationships" name="Kalkulas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color rgb="00FFFFFF"/>
      <sz val="13"/>
    </font>
    <font>
      <name val="Calibri"/>
      <i val="1"/>
      <color rgb="00555555"/>
      <sz val="10"/>
    </font>
    <font>
      <name val="Calibri"/>
      <b val="1"/>
      <color rgb="00000000"/>
      <sz val="11"/>
    </font>
    <font>
      <name val="Calibri"/>
      <color rgb="00000000"/>
      <sz val="11"/>
    </font>
    <font>
      <name val="Calibri"/>
      <b val="1"/>
      <color rgb="001F4E79"/>
      <sz val="11"/>
    </font>
  </fonts>
  <fills count="7">
    <fill>
      <patternFill/>
    </fill>
    <fill>
      <patternFill patternType="gray125"/>
    </fill>
    <fill>
      <patternFill patternType="solid">
        <fgColor rgb="0000C853"/>
      </patternFill>
    </fill>
    <fill>
      <patternFill patternType="solid">
        <fgColor rgb="00E8F5E9"/>
      </patternFill>
    </fill>
    <fill>
      <patternFill patternType="solid">
        <fgColor rgb="00F5F5F5"/>
      </patternFill>
    </fill>
    <fill>
      <patternFill patternType="solid">
        <fgColor rgb="00FFF59D"/>
      </patternFill>
    </fill>
    <fill>
      <patternFill patternType="solid">
        <fgColor rgb="00FFE08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3" fontId="6" fillId="5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10" fontId="6" fillId="5" borderId="1" applyAlignment="1" pivotButton="0" quotePrefix="0" xfId="0">
      <alignment horizontal="right" vertical="center"/>
    </xf>
    <xf numFmtId="4" fontId="5" fillId="0" borderId="1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left" vertical="center" wrapText="1"/>
    </xf>
    <xf numFmtId="4" fontId="4" fillId="6" borderId="1" applyAlignment="1" pivotButton="0" quotePrefix="0" xfId="0">
      <alignment horizontal="right" vertical="center"/>
    </xf>
    <xf numFmtId="10" fontId="4" fillId="6" borderId="1" applyAlignment="1" pivotButton="0" quotePrefix="0" xfId="0">
      <alignment horizontal="right" vertical="center"/>
    </xf>
    <xf numFmtId="1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C853"/>
    <outlinePr summaryBelow="1" summaryRight="1"/>
    <pageSetUpPr/>
  </sheetPr>
  <dimension ref="B2:C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96" customWidth="1" min="3" max="3"/>
  </cols>
  <sheetData>
    <row r="2" ht="30" customHeight="1">
      <c r="B2" s="1" t="inlineStr">
        <is>
          <t>MODAL RISIKO OPERASIONAL — BIA vs SA</t>
        </is>
      </c>
    </row>
    <row r="3">
      <c r="B3" s="2" t="inlineStr">
        <is>
          <t>Dua latihan P10: Basic Indicator Approach (α=15% × rata-rata gross income) dan Standardized Approach (β per business line 12–18%).</t>
        </is>
      </c>
    </row>
    <row r="4">
      <c r="B4" s="3" t="inlineStr">
        <is>
          <t>Magister Manajemen — Permodelan Risiko (mm-permodelan-risiko)</t>
        </is>
      </c>
    </row>
    <row r="6">
      <c r="B6" s="4" t="inlineStr">
        <is>
          <t>KONSEP INTI</t>
        </is>
      </c>
    </row>
    <row r="7">
      <c r="B7" s="5" t="inlineStr">
        <is>
          <t>BIA</t>
        </is>
      </c>
      <c r="C7" s="6" t="inlineStr">
        <is>
          <t>K_BIA = α × rata-rata GI 3 tahun, α = 15% — sederhana, tidak risk-sensitive.</t>
        </is>
      </c>
    </row>
    <row r="8">
      <c r="B8" s="5" t="inlineStr">
        <is>
          <t>SA</t>
        </is>
      </c>
      <c r="C8" s="6" t="inlineStr">
        <is>
          <t>K_SA = Σ βᵢ × GIᵢ per business line; β 12% (retail) s.d. 18% (trading, corporate finance).</t>
        </is>
      </c>
    </row>
    <row r="9">
      <c r="B9" s="5" t="inlineStr">
        <is>
          <t>AMA/LDA</t>
        </is>
      </c>
      <c r="C9" s="6" t="inlineStr">
        <is>
          <t>Compound Poisson-Lognormal → VaR 99,9% (dihapus Basel III 2017, diganti SMA).</t>
        </is>
      </c>
    </row>
    <row r="10">
      <c r="B10" s="5" t="inlineStr">
        <is>
          <t>Trade-off</t>
        </is>
      </c>
      <c r="C10" s="6" t="inlineStr">
        <is>
          <t>Modal SA Rp 8,4 M &lt; BIA Rp 9 M karena GI didominasi lini β rendah — pilihan pendekatan = keputusan strategis.</t>
        </is>
      </c>
    </row>
    <row r="12">
      <c r="B12" s="4" t="inlineStr">
        <is>
          <t>CARA PAKAI WORKBOOK</t>
        </is>
      </c>
    </row>
    <row r="13">
      <c r="B13" s="5" t="inlineStr">
        <is>
          <t>1. Blok 1</t>
        </is>
      </c>
      <c r="C13" s="6" t="inlineStr">
        <is>
          <t>Gross income 3 tahun (input) → charge per tahun dan modal BIA.</t>
        </is>
      </c>
    </row>
    <row r="14">
      <c r="B14" s="5" t="inlineStr">
        <is>
          <t>2. Blok 2</t>
        </is>
      </c>
      <c r="C14" s="6" t="inlineStr">
        <is>
          <t>Tiga business line dengan β berbeda → charge per lini, total SA, β efektif, dan selisih vs BIA.</t>
        </is>
      </c>
    </row>
    <row r="15">
      <c r="B15" s="5" t="inlineStr">
        <is>
          <t>3. Bereksperimen</t>
        </is>
      </c>
      <c r="C15" s="6" t="inlineStr">
        <is>
          <t>Geser campuran GI antar lini (total tetap 60) dan lihat SA melampaui BIA bila lini β tinggi dominan.</t>
        </is>
      </c>
    </row>
    <row r="17">
      <c r="B17" s="4" t="inlineStr">
        <is>
          <t>LEGENDA WARNA</t>
        </is>
      </c>
    </row>
    <row r="18">
      <c r="B18" s="7" t="inlineStr">
        <is>
          <t>Input (kuning muda)</t>
        </is>
      </c>
      <c r="C18" s="6" t="inlineStr">
        <is>
          <t>Sel kuning muda = Anda ubah (bilangan bulat/desimal/persen).</t>
        </is>
      </c>
    </row>
    <row r="19">
      <c r="B19" s="6" t="inlineStr">
        <is>
          <t>Formula hidup</t>
        </is>
      </c>
      <c r="C19" s="6" t="inlineStr">
        <is>
          <t>Sel hitam = dihitung otomatis (AVERAGE, STDEV.S, NORM.S.INV, MMULT, SQRT, ...). Jangan diketik ulang.</t>
        </is>
      </c>
    </row>
    <row r="20">
      <c r="B20" s="8" t="inlineStr">
        <is>
          <t>Output kunci</t>
        </is>
      </c>
      <c r="C20" s="6" t="inlineStr">
        <is>
          <t>Sel kuning berborder + tebal = hasil akhir latihan (blok OUTPUT).</t>
        </is>
      </c>
    </row>
    <row r="22">
      <c r="B22" s="4" t="inlineStr">
        <is>
          <t>ANGKA KUNCI (contoh pada deck)</t>
        </is>
      </c>
    </row>
    <row r="23">
      <c r="B23" s="9" t="inlineStr">
        <is>
          <t>BIA: GI 50/60/70 → charge 7,5/9,0/10,5 → rata-rata = Rp 9 M (= 15% × rata-rata GI Rp 60 M).</t>
        </is>
      </c>
    </row>
    <row r="24">
      <c r="B24" s="9" t="inlineStr">
        <is>
          <t>SA: Retail 30×12% = 3,60; Commercial 20×15% = 3,00; Trading 10×18% = 1,80 → total Rp 8,4 M.</t>
        </is>
      </c>
    </row>
    <row r="25">
      <c r="B25" s="9" t="inlineStr">
        <is>
          <t>β efektif SA = 8,4/60 = 14% &lt; 15% karena dominasi retail banking.</t>
        </is>
      </c>
    </row>
  </sheetData>
  <mergeCells count="9">
    <mergeCell ref="B6:C6"/>
    <mergeCell ref="B24:C24"/>
    <mergeCell ref="B2:C2"/>
    <mergeCell ref="B25:C25"/>
    <mergeCell ref="B3:C3"/>
    <mergeCell ref="B23:C23"/>
    <mergeCell ref="B22:C22"/>
    <mergeCell ref="B17:C17"/>
    <mergeCell ref="B12:C1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F4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44" customWidth="1" min="3" max="3"/>
    <col width="18" customWidth="1" min="4" max="4"/>
    <col width="36" customWidth="1" min="5" max="5"/>
    <col width="56" customWidth="1" min="6" max="6"/>
  </cols>
  <sheetData>
    <row r="2" ht="28" customHeight="1">
      <c r="B2" s="1" t="inlineStr">
        <is>
          <t>KALKULASI — MODAL OP-RISK BIA &amp; SA (Rp miliar)</t>
        </is>
      </c>
    </row>
    <row r="3">
      <c r="B3" s="2" t="inlineStr">
        <is>
          <t>Blok 1: BIA α=15%. Blok 2: SA tiga business line. Blok 3: tabel β 8 lini.</t>
        </is>
      </c>
    </row>
    <row r="5" ht="22" customHeight="1">
      <c r="B5" s="4" t="inlineStr">
        <is>
          <t>BLOK 1 — BASIC INDICATOR APPROACH (α = 15%)</t>
        </is>
      </c>
    </row>
    <row r="6" ht="20" customHeight="1">
      <c r="B6" s="10" t="inlineStr">
        <is>
          <t>No.</t>
        </is>
      </c>
      <c r="C6" s="10" t="inlineStr">
        <is>
          <t>Langkah</t>
        </is>
      </c>
      <c r="D6" s="10" t="inlineStr">
        <is>
          <t>Nilai</t>
        </is>
      </c>
      <c r="E6" s="10" t="inlineStr">
        <is>
          <t>Formula Excel</t>
        </is>
      </c>
      <c r="F6" s="10" t="inlineStr">
        <is>
          <t>Catatan</t>
        </is>
      </c>
    </row>
    <row r="7">
      <c r="B7" s="11" t="n">
        <v>1</v>
      </c>
      <c r="C7" s="6" t="inlineStr">
        <is>
          <t>Gross income 2021 (Rp miliar)</t>
        </is>
      </c>
      <c r="D7" s="12" t="n">
        <v>50</v>
      </c>
      <c r="E7" s="13" t="inlineStr">
        <is>
          <t xml:space="preserve"> input manual</t>
        </is>
      </c>
      <c r="F7" s="13" t="inlineStr"/>
    </row>
    <row r="8">
      <c r="B8" s="11" t="n">
        <v>2</v>
      </c>
      <c r="C8" s="6" t="inlineStr">
        <is>
          <t>Gross income 2022 (Rp miliar)</t>
        </is>
      </c>
      <c r="D8" s="12" t="n">
        <v>60</v>
      </c>
      <c r="E8" s="13" t="inlineStr">
        <is>
          <t xml:space="preserve"> input manual</t>
        </is>
      </c>
      <c r="F8" s="13" t="inlineStr"/>
    </row>
    <row r="9">
      <c r="B9" s="11" t="n">
        <v>3</v>
      </c>
      <c r="C9" s="6" t="inlineStr">
        <is>
          <t>Gross income 2023 (Rp miliar)</t>
        </is>
      </c>
      <c r="D9" s="12" t="n">
        <v>70</v>
      </c>
      <c r="E9" s="13" t="inlineStr">
        <is>
          <t xml:space="preserve"> input manual</t>
        </is>
      </c>
      <c r="F9" s="13" t="inlineStr"/>
    </row>
    <row r="10">
      <c r="B10" s="11" t="n">
        <v>4</v>
      </c>
      <c r="C10" s="6" t="inlineStr">
        <is>
          <t>Alpha α</t>
        </is>
      </c>
      <c r="D10" s="14" t="n">
        <v>0.15</v>
      </c>
      <c r="E10" s="13" t="inlineStr">
        <is>
          <t xml:space="preserve"> input manual</t>
        </is>
      </c>
      <c r="F10" s="13" t="inlineStr">
        <is>
          <t>15% flat (Basel BIA).</t>
        </is>
      </c>
    </row>
    <row r="11">
      <c r="B11" s="11" t="n">
        <v>5</v>
      </c>
      <c r="C11" s="6" t="inlineStr">
        <is>
          <t>Charge 2021</t>
        </is>
      </c>
      <c r="D11" s="15">
        <f>D10*D7</f>
        <v/>
      </c>
      <c r="E11" s="13" t="inlineStr">
        <is>
          <t xml:space="preserve"> =D10*D7</t>
        </is>
      </c>
      <c r="F11" s="13" t="inlineStr">
        <is>
          <t>7,5.</t>
        </is>
      </c>
    </row>
    <row r="12">
      <c r="B12" s="11" t="n">
        <v>6</v>
      </c>
      <c r="C12" s="6" t="inlineStr">
        <is>
          <t>Charge 2022</t>
        </is>
      </c>
      <c r="D12" s="15">
        <f>D10*D8</f>
        <v/>
      </c>
      <c r="E12" s="13" t="inlineStr">
        <is>
          <t xml:space="preserve"> =D10*D8</t>
        </is>
      </c>
      <c r="F12" s="13" t="inlineStr">
        <is>
          <t>9,0.</t>
        </is>
      </c>
    </row>
    <row r="13">
      <c r="B13" s="11" t="n">
        <v>7</v>
      </c>
      <c r="C13" s="6" t="inlineStr">
        <is>
          <t>Charge 2023</t>
        </is>
      </c>
      <c r="D13" s="15">
        <f>D10*D9</f>
        <v/>
      </c>
      <c r="E13" s="13" t="inlineStr">
        <is>
          <t xml:space="preserve"> =D10*D9</t>
        </is>
      </c>
      <c r="F13" s="13" t="inlineStr">
        <is>
          <t>10,5.</t>
        </is>
      </c>
    </row>
    <row r="14">
      <c r="B14" s="11" t="n">
        <v>8</v>
      </c>
      <c r="C14" s="6" t="inlineStr">
        <is>
          <t>Rata-rata GI 3 tahun</t>
        </is>
      </c>
      <c r="D14" s="16">
        <f>AVERAGE(D7:D9)</f>
        <v/>
      </c>
      <c r="E14" s="13" t="inlineStr">
        <is>
          <t xml:space="preserve"> =AVERAGE(D7:D9)</t>
        </is>
      </c>
      <c r="F14" s="13" t="inlineStr">
        <is>
          <t>Rp 60 M.</t>
        </is>
      </c>
    </row>
    <row r="16" ht="22" customHeight="1">
      <c r="B16" s="4" t="inlineStr">
        <is>
          <t>OUTPUT — MODAL BIA</t>
        </is>
      </c>
    </row>
    <row r="17">
      <c r="B17" s="11" t="n">
        <v>9</v>
      </c>
      <c r="C17" s="17" t="inlineStr">
        <is>
          <t>Modal op-risk BIA (Rp miliar)</t>
        </is>
      </c>
      <c r="D17" s="18">
        <f>D10*D14</f>
        <v/>
      </c>
      <c r="E17" s="13" t="inlineStr">
        <is>
          <t xml:space="preserve"> =D10*D14</t>
        </is>
      </c>
      <c r="F17" s="13" t="inlineStr">
        <is>
          <t>15% × 60 = Rp 9 M (= rata-rata charge).</t>
        </is>
      </c>
    </row>
    <row r="19" ht="22" customHeight="1">
      <c r="B19" s="4" t="inlineStr">
        <is>
          <t>BLOK 2 — STANDARDIZED APPROACH (β PER BUSINESS LINE)</t>
        </is>
      </c>
    </row>
    <row r="20" ht="20" customHeight="1">
      <c r="B20" s="10" t="inlineStr">
        <is>
          <t>No.</t>
        </is>
      </c>
      <c r="C20" s="10" t="inlineStr">
        <is>
          <t>Langkah</t>
        </is>
      </c>
      <c r="D20" s="10" t="inlineStr">
        <is>
          <t>Nilai</t>
        </is>
      </c>
      <c r="E20" s="10" t="inlineStr">
        <is>
          <t>Formula Excel</t>
        </is>
      </c>
      <c r="F20" s="10" t="inlineStr">
        <is>
          <t>Catatan</t>
        </is>
      </c>
    </row>
    <row r="21">
      <c r="B21" s="11" t="n">
        <v>1</v>
      </c>
      <c r="C21" s="6" t="inlineStr">
        <is>
          <t>Retail Banking — GI (Rp miliar)</t>
        </is>
      </c>
      <c r="D21" s="12" t="n">
        <v>30</v>
      </c>
      <c r="E21" s="13" t="inlineStr">
        <is>
          <t xml:space="preserve"> input manual</t>
        </is>
      </c>
      <c r="F21" s="13" t="inlineStr">
        <is>
          <t>β = 12%.</t>
        </is>
      </c>
    </row>
    <row r="22">
      <c r="B22" s="11" t="n">
        <v>2</v>
      </c>
      <c r="C22" s="6" t="inlineStr">
        <is>
          <t>Commercial Banking — GI (Rp miliar)</t>
        </is>
      </c>
      <c r="D22" s="12" t="n">
        <v>20</v>
      </c>
      <c r="E22" s="13" t="inlineStr">
        <is>
          <t xml:space="preserve"> input manual</t>
        </is>
      </c>
      <c r="F22" s="13" t="inlineStr">
        <is>
          <t>β = 15%.</t>
        </is>
      </c>
    </row>
    <row r="23">
      <c r="B23" s="11" t="n">
        <v>3</v>
      </c>
      <c r="C23" s="6" t="inlineStr">
        <is>
          <t>Trading &amp; Sales — GI (Rp miliar)</t>
        </is>
      </c>
      <c r="D23" s="12" t="n">
        <v>10</v>
      </c>
      <c r="E23" s="13" t="inlineStr">
        <is>
          <t xml:space="preserve"> input manual</t>
        </is>
      </c>
      <c r="F23" s="13" t="inlineStr">
        <is>
          <t>β = 18%.</t>
        </is>
      </c>
    </row>
    <row r="24">
      <c r="B24" s="11" t="n">
        <v>4</v>
      </c>
      <c r="C24" s="6" t="inlineStr">
        <is>
          <t>β Retail Banking</t>
        </is>
      </c>
      <c r="D24" s="14" t="n">
        <v>0.12</v>
      </c>
      <c r="E24" s="13" t="inlineStr">
        <is>
          <t xml:space="preserve"> input manual</t>
        </is>
      </c>
      <c r="F24" s="13" t="inlineStr">
        <is>
          <t>Volume tinggi, ticket kecil.</t>
        </is>
      </c>
    </row>
    <row r="25">
      <c r="B25" s="11" t="n">
        <v>5</v>
      </c>
      <c r="C25" s="6" t="inlineStr">
        <is>
          <t>β Commercial Banking</t>
        </is>
      </c>
      <c r="D25" s="14" t="n">
        <v>0.15</v>
      </c>
      <c r="E25" s="13" t="inlineStr">
        <is>
          <t xml:space="preserve"> input manual</t>
        </is>
      </c>
      <c r="F25" s="13" t="inlineStr">
        <is>
          <t>Korporasi, moderat.</t>
        </is>
      </c>
    </row>
    <row r="26">
      <c r="B26" s="11" t="n">
        <v>6</v>
      </c>
      <c r="C26" s="6" t="inlineStr">
        <is>
          <t>β Trading &amp; Sales</t>
        </is>
      </c>
      <c r="D26" s="14" t="n">
        <v>0.18</v>
      </c>
      <c r="E26" s="13" t="inlineStr">
        <is>
          <t xml:space="preserve"> input manual</t>
        </is>
      </c>
      <c r="F26" s="13" t="inlineStr">
        <is>
          <t>Leeson-class risk.</t>
        </is>
      </c>
    </row>
    <row r="27">
      <c r="B27" s="11" t="n">
        <v>7</v>
      </c>
      <c r="C27" s="6" t="inlineStr">
        <is>
          <t>Charge Retail</t>
        </is>
      </c>
      <c r="D27" s="15">
        <f>D21*D24</f>
        <v/>
      </c>
      <c r="E27" s="13" t="inlineStr">
        <is>
          <t xml:space="preserve"> =D21*D24</t>
        </is>
      </c>
      <c r="F27" s="13" t="inlineStr">
        <is>
          <t>3,60.</t>
        </is>
      </c>
    </row>
    <row r="28">
      <c r="B28" s="11" t="n">
        <v>8</v>
      </c>
      <c r="C28" s="6" t="inlineStr">
        <is>
          <t>Charge Commercial</t>
        </is>
      </c>
      <c r="D28" s="15">
        <f>D22*D25</f>
        <v/>
      </c>
      <c r="E28" s="13" t="inlineStr">
        <is>
          <t xml:space="preserve"> =D22*D25</t>
        </is>
      </c>
      <c r="F28" s="13" t="inlineStr">
        <is>
          <t>3,00.</t>
        </is>
      </c>
    </row>
    <row r="29">
      <c r="B29" s="11" t="n">
        <v>9</v>
      </c>
      <c r="C29" s="6" t="inlineStr">
        <is>
          <t>Charge Trading</t>
        </is>
      </c>
      <c r="D29" s="15">
        <f>D23*D26</f>
        <v/>
      </c>
      <c r="E29" s="13" t="inlineStr">
        <is>
          <t xml:space="preserve"> =D23*D26</t>
        </is>
      </c>
      <c r="F29" s="13" t="inlineStr">
        <is>
          <t>1,80.</t>
        </is>
      </c>
    </row>
    <row r="30">
      <c r="B30" s="11" t="n">
        <v>10</v>
      </c>
      <c r="C30" s="6" t="inlineStr">
        <is>
          <t>Total GI (Rp miliar)</t>
        </is>
      </c>
      <c r="D30" s="16">
        <f>SUM(D21:D23)</f>
        <v/>
      </c>
      <c r="E30" s="13" t="inlineStr">
        <is>
          <t xml:space="preserve"> =SUM(D21:D23)</t>
        </is>
      </c>
      <c r="F30" s="13" t="inlineStr">
        <is>
          <t>60 — sama dengan rata-rata BIA.</t>
        </is>
      </c>
    </row>
    <row r="32" ht="22" customHeight="1">
      <c r="B32" s="4" t="inlineStr">
        <is>
          <t>OUTPUT — MODAL SA &amp; PERBANDINGAN</t>
        </is>
      </c>
    </row>
    <row r="33">
      <c r="B33" s="11" t="n">
        <v>11</v>
      </c>
      <c r="C33" s="17" t="inlineStr">
        <is>
          <t>Modal op-risk SA (Rp miliar)</t>
        </is>
      </c>
      <c r="D33" s="18">
        <f>D27+D28+D29</f>
        <v/>
      </c>
      <c r="E33" s="13" t="inlineStr">
        <is>
          <t xml:space="preserve"> =D27+D28+D29</t>
        </is>
      </c>
      <c r="F33" s="13" t="inlineStr">
        <is>
          <t>3,60+3,00+1,80 = Rp 8,4 M.</t>
        </is>
      </c>
    </row>
    <row r="34">
      <c r="B34" s="11" t="n">
        <v>12</v>
      </c>
      <c r="C34" s="17" t="inlineStr">
        <is>
          <t>β efektif SA</t>
        </is>
      </c>
      <c r="D34" s="19">
        <f>D33/D30</f>
        <v/>
      </c>
      <c r="E34" s="13" t="inlineStr">
        <is>
          <t xml:space="preserve"> =D33/D30</t>
        </is>
      </c>
      <c r="F34" s="13" t="inlineStr">
        <is>
          <t>14% &lt; 15% karena GI didominasi retail.</t>
        </is>
      </c>
    </row>
    <row r="35">
      <c r="B35" s="11" t="n">
        <v>13</v>
      </c>
      <c r="C35" s="17" t="inlineStr">
        <is>
          <t>Selisih BIA − SA (Rp miliar)</t>
        </is>
      </c>
      <c r="D35" s="18">
        <f>D17-D33</f>
        <v/>
      </c>
      <c r="E35" s="13" t="inlineStr">
        <is>
          <t xml:space="preserve"> =D17-D33</t>
        </is>
      </c>
      <c r="F35" s="13" t="inlineStr">
        <is>
          <t>Rp 0,6 M hemat via SA.</t>
        </is>
      </c>
    </row>
    <row r="37" ht="22" customHeight="1">
      <c r="B37" s="4" t="inlineStr">
        <is>
          <t>BLOK 3 — TABEL β DELAPAN BUSINESS LINE BASEL (REFERENSI)</t>
        </is>
      </c>
    </row>
    <row r="38" ht="20" customHeight="1">
      <c r="B38" s="10" t="inlineStr">
        <is>
          <t>No.</t>
        </is>
      </c>
      <c r="C38" s="10" t="inlineStr">
        <is>
          <t>Business Line</t>
        </is>
      </c>
      <c r="D38" s="10" t="inlineStr">
        <is>
          <t>β</t>
        </is>
      </c>
      <c r="E38" s="10" t="inlineStr"/>
      <c r="F38" s="10" t="inlineStr">
        <is>
          <t>Karakteristik</t>
        </is>
      </c>
    </row>
    <row r="39">
      <c r="B39" s="11" t="n">
        <v>1</v>
      </c>
      <c r="C39" s="6" t="inlineStr">
        <is>
          <t>Corporate Finance</t>
        </is>
      </c>
      <c r="D39" s="20" t="n">
        <v>0.18</v>
      </c>
      <c r="F39" s="13" t="inlineStr">
        <is>
          <t>Advisory, IPO, M&amp;A — op-risk tinggi</t>
        </is>
      </c>
    </row>
    <row r="40">
      <c r="B40" s="11" t="n">
        <v>2</v>
      </c>
      <c r="C40" s="6" t="inlineStr">
        <is>
          <t>Trading &amp; Sales</t>
        </is>
      </c>
      <c r="D40" s="20" t="n">
        <v>0.18</v>
      </c>
      <c r="F40" s="13" t="inlineStr">
        <is>
          <t>Trading desk; Leeson-class risk</t>
        </is>
      </c>
    </row>
    <row r="41">
      <c r="B41" s="11" t="n">
        <v>3</v>
      </c>
      <c r="C41" s="6" t="inlineStr">
        <is>
          <t>Payment &amp; Settlement</t>
        </is>
      </c>
      <c r="D41" s="20" t="n">
        <v>0.18</v>
      </c>
      <c r="F41" s="13" t="inlineStr">
        <is>
          <t>Sistem; gagal = sistemik</t>
        </is>
      </c>
    </row>
    <row r="42">
      <c r="B42" s="11" t="n">
        <v>4</v>
      </c>
      <c r="C42" s="6" t="inlineStr">
        <is>
          <t>Commercial Banking</t>
        </is>
      </c>
      <c r="D42" s="20" t="n">
        <v>0.15</v>
      </c>
      <c r="F42" s="13" t="inlineStr">
        <is>
          <t>Korporasi; moderat</t>
        </is>
      </c>
    </row>
    <row r="43">
      <c r="B43" s="11" t="n">
        <v>5</v>
      </c>
      <c r="C43" s="6" t="inlineStr">
        <is>
          <t>Agency Services</t>
        </is>
      </c>
      <c r="D43" s="20" t="n">
        <v>0.15</v>
      </c>
      <c r="F43" s="13" t="inlineStr">
        <is>
          <t>Custody; moderat</t>
        </is>
      </c>
    </row>
    <row r="44">
      <c r="B44" s="11" t="n">
        <v>6</v>
      </c>
      <c r="C44" s="6" t="inlineStr">
        <is>
          <t>Retail Banking</t>
        </is>
      </c>
      <c r="D44" s="20" t="n">
        <v>0.12</v>
      </c>
      <c r="F44" s="13" t="inlineStr">
        <is>
          <t>Volume tinggi, ticket kecil</t>
        </is>
      </c>
    </row>
    <row r="45">
      <c r="B45" s="11" t="n">
        <v>7</v>
      </c>
      <c r="C45" s="6" t="inlineStr">
        <is>
          <t>Asset Management</t>
        </is>
      </c>
      <c r="D45" s="20" t="n">
        <v>0.12</v>
      </c>
      <c r="F45" s="13" t="inlineStr">
        <is>
          <t>Fee-based; rendah</t>
        </is>
      </c>
    </row>
    <row r="46">
      <c r="B46" s="11" t="n">
        <v>8</v>
      </c>
      <c r="C46" s="6" t="inlineStr">
        <is>
          <t>Retail Brokerage</t>
        </is>
      </c>
      <c r="D46" s="20" t="n">
        <v>0.12</v>
      </c>
      <c r="F46" s="13" t="inlineStr">
        <is>
          <t>Ritel sekuritas; rendah</t>
        </is>
      </c>
    </row>
  </sheetData>
  <mergeCells count="7">
    <mergeCell ref="B2:F2"/>
    <mergeCell ref="B16:F16"/>
    <mergeCell ref="B3:F3"/>
    <mergeCell ref="B19:F19"/>
    <mergeCell ref="B5:F5"/>
    <mergeCell ref="B37:F37"/>
    <mergeCell ref="B32:F3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</dc:creator>
  <dc:title xmlns:dc="http://purl.org/dc/elements/1.1/">Template Kalkulasi Permodelan Risiko</dc:title>
  <dcterms:created xmlns:dcterms="http://purl.org/dc/terms/" xmlns:xsi="http://www.w3.org/2001/XMLSchema-instance" xsi:type="dcterms:W3CDTF">2026-08-14T09:00:00Z</dcterms:created>
  <dcterms:modified xmlns:dcterms="http://purl.org/dc/terms/" xmlns:xsi="http://www.w3.org/2001/XMLSchema-instance" xsi:type="dcterms:W3CDTF">2026-08-14T09:00:00Z</dcterms:modified>
  <cp:lastModifiedBy>stdsquare</cp:lastModifiedBy>
</cp:coreProperties>
</file>