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ASUMSI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REFERENSI_PROYEK" sheetId="5" state="visible" r:id="rId5"/>
    <sheet xmlns:r="http://schemas.openxmlformats.org/officeDocument/2006/relationships" name="CONTOH_KASUS" sheetId="6" state="visible" r:id="rId6"/>
    <sheet xmlns:r="http://schemas.openxmlformats.org/officeDocument/2006/relationships" name="KESALAHAN_UMU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3" fontId="2" fillId="3" borderId="0" pivotButton="0" quotePrefix="0" xfId="0"/>
    <xf numFmtId="10" fontId="2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6" fontId="0" fillId="0" borderId="0" pivotButton="0" quotePrefix="0" xfId="0"/>
    <xf numFmtId="0" fontId="3" fillId="3" borderId="1" applyAlignment="1" pivotButton="0" quotePrefix="0" xfId="0">
      <alignment horizontal="left" vertical="top" wrapText="1"/>
    </xf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KPBU Overview &amp; Kalkulator Value for Money (VfM)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uji Value for Money (VfM) yang menentukan apakah proyek layak dijalankan skema KPBU: VfM = PSC (Public Sector Comparator) - Biaya KPBU. Formula hidup -- ubah ASUMSI, hasil uji ikut berubah. Termasuk tabel referensi nilai proyek KPBU nyata.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ASUMSI</t>
        </is>
      </c>
      <c r="C6" s="6" t="inlineStr">
        <is>
          <t>Dua kasus: PSC vs Biaya KPBU (kasus VfM positif dan negatif)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VfM Rp dan % untuk Kasus 1, langkah per langkah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VfM Kasus 2 + perbandingan otomatis + batas VGF (cap 49%)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REFERENSI_PROYEK</t>
        </is>
      </c>
      <c r="C9" s="6" t="inlineStr">
        <is>
          <t>Nilai indikatif proyek KPBU nyata di Indonesia (tabel referensi)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CONTOH_KASUS</t>
        </is>
      </c>
      <c r="C10" s="6" t="inlineStr">
        <is>
          <t>Rekomendasi keputusan: lanjut KPBU atau kembali ke pengadaan konvensional</t>
        </is>
      </c>
      <c r="D10" s="2" t="n"/>
      <c r="E10" s="2" t="n"/>
      <c r="F10" s="3" t="n"/>
    </row>
    <row r="11">
      <c r="A11" s="5" t="inlineStr">
        <is>
          <t>6.</t>
        </is>
      </c>
      <c r="B11" s="4" t="inlineStr">
        <is>
          <t>KESALAHAN_UMUM</t>
        </is>
      </c>
      <c r="C11" s="6" t="inlineStr">
        <is>
          <t>5 kesalahan uji VfM + cara verifikasi</t>
        </is>
      </c>
      <c r="D11" s="2" t="n"/>
      <c r="E11" s="2" t="n"/>
      <c r="F11" s="3" t="n"/>
    </row>
  </sheetData>
  <mergeCells count="8">
    <mergeCell ref="C9:F9"/>
    <mergeCell ref="C8:F8"/>
    <mergeCell ref="A1:F1"/>
    <mergeCell ref="C6:F6"/>
    <mergeCell ref="C7:F7"/>
    <mergeCell ref="C11:F11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40" customWidth="1" min="4" max="4"/>
  </cols>
  <sheetData>
    <row r="1" ht="28" customHeight="1">
      <c r="A1" s="1" t="inlineStr">
        <is>
          <t>Asumsi Dua Kasus Uji VfM</t>
        </is>
      </c>
      <c r="B1" s="2" t="n"/>
      <c r="C1" s="2" t="n"/>
      <c r="D1" s="3" t="n"/>
    </row>
    <row r="2"/>
    <row r="3">
      <c r="A3" s="7" t="inlineStr">
        <is>
          <t>Parameter</t>
        </is>
      </c>
      <c r="B3" s="7" t="inlineStr">
        <is>
          <t>Nilai</t>
        </is>
      </c>
      <c r="C3" s="7" t="inlineStr">
        <is>
          <t>Satuan</t>
        </is>
      </c>
      <c r="D3" s="7" t="inlineStr">
        <is>
          <t>Catatan</t>
        </is>
      </c>
    </row>
    <row r="4">
      <c r="A4" s="5" t="inlineStr">
        <is>
          <t>Kasus 1 - PSC (Rp M)</t>
        </is>
      </c>
      <c r="B4" s="8" t="n">
        <v>1000</v>
      </c>
      <c r="C4" s="6" t="inlineStr">
        <is>
          <t>Rp miliar</t>
        </is>
      </c>
      <c r="D4" s="6" t="inlineStr">
        <is>
          <t>Biaya pengadaan konvensional (APBN penuh)</t>
        </is>
      </c>
    </row>
    <row r="5">
      <c r="A5" s="5" t="inlineStr">
        <is>
          <t>Kasus 1 - Biaya KPBU (Rp M)</t>
        </is>
      </c>
      <c r="B5" s="8" t="n">
        <v>920</v>
      </c>
      <c r="C5" s="6" t="inlineStr">
        <is>
          <t>Rp miliar</t>
        </is>
      </c>
      <c r="D5" s="6" t="inlineStr">
        <is>
          <t>Biaya proyek skema KPBU (present value)</t>
        </is>
      </c>
    </row>
    <row r="6">
      <c r="A6" s="5" t="inlineStr">
        <is>
          <t>Kasus 2 - PSC (Rp M)</t>
        </is>
      </c>
      <c r="B6" s="8" t="n">
        <v>5000</v>
      </c>
      <c r="C6" s="6" t="inlineStr">
        <is>
          <t>Rp miliar</t>
        </is>
      </c>
      <c r="D6" s="6" t="inlineStr">
        <is>
          <t>Proyek lebih besar</t>
        </is>
      </c>
    </row>
    <row r="7">
      <c r="A7" s="5" t="inlineStr">
        <is>
          <t>Kasus 2 - Biaya KPBU (Rp M)</t>
        </is>
      </c>
      <c r="B7" s="8" t="n">
        <v>5300</v>
      </c>
      <c r="C7" s="6" t="inlineStr">
        <is>
          <t>Rp miliar</t>
        </is>
      </c>
      <c r="D7" s="6" t="inlineStr">
        <is>
          <t>Skema KPBU justru lebih mahal</t>
        </is>
      </c>
    </row>
    <row r="8">
      <c r="A8" s="5" t="inlineStr">
        <is>
          <t>Batas Praktis VGF (cap)</t>
        </is>
      </c>
      <c r="B8" s="9" t="n">
        <v>0.49</v>
      </c>
      <c r="C8" s="6" t="inlineStr">
        <is>
          <t>%</t>
        </is>
      </c>
      <c r="D8" s="6" t="inlineStr">
        <is>
          <t>Terhadap nilai proyek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6" customWidth="1" min="1" max="1"/>
    <col width="4" customWidth="1" min="2" max="2"/>
    <col width="18" customWidth="1" min="3" max="3"/>
    <col width="32" customWidth="1" min="4" max="4"/>
  </cols>
  <sheetData>
    <row r="1" ht="28" customHeight="1">
      <c r="A1" s="1" t="inlineStr">
        <is>
          <t>Uji VfM Kasus 1 (langkah per langkah)</t>
        </is>
      </c>
      <c r="B1" s="2" t="n"/>
      <c r="C1" s="2" t="n"/>
      <c r="D1" s="3" t="n"/>
    </row>
    <row r="2"/>
    <row r="3">
      <c r="A3" s="5" t="inlineStr">
        <is>
          <t>PSC (Rp M)</t>
        </is>
      </c>
      <c r="C3" s="10">
        <f>ASUMSI!B4</f>
        <v/>
      </c>
    </row>
    <row r="4">
      <c r="A4" s="5" t="inlineStr">
        <is>
          <t>Biaya KPBU (Rp M)</t>
        </is>
      </c>
      <c r="C4" s="10">
        <f>ASUMSI!B5</f>
        <v/>
      </c>
    </row>
    <row r="5">
      <c r="A5" s="4" t="inlineStr">
        <is>
          <t>VfM = PSC - Biaya KPBU</t>
        </is>
      </c>
      <c r="C5" s="8">
        <f>C3-C4</f>
        <v/>
      </c>
    </row>
    <row r="6">
      <c r="A6" s="5" t="inlineStr">
        <is>
          <t>VfM (%) = VfM / PSC</t>
        </is>
      </c>
      <c r="C6" s="11">
        <f>C5/C3</f>
        <v/>
      </c>
    </row>
    <row r="7">
      <c r="A7" s="5" t="inlineStr">
        <is>
          <t>Keputusan</t>
        </is>
      </c>
      <c r="C7">
        <f>IF(C5&gt;0,"VfM POSITIF -&gt; lanjut skema KPBU","VfM NEGATIF -&gt; kembali ke pengadaan konvensional")</f>
        <v/>
      </c>
    </row>
  </sheetData>
  <mergeCells count="2">
    <mergeCell ref="A1:D1"/>
    <mergeCell ref="C7:D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4" customWidth="1" min="1" max="1"/>
    <col width="4" customWidth="1" min="2" max="2"/>
    <col width="18" customWidth="1" min="3" max="3"/>
    <col width="32" customWidth="1" min="4" max="4"/>
  </cols>
  <sheetData>
    <row r="1" ht="28" customHeight="1">
      <c r="A1" s="1" t="inlineStr">
        <is>
          <t>Uji VfM Kasus 2 + Batas VGF</t>
        </is>
      </c>
      <c r="B1" s="2" t="n"/>
      <c r="C1" s="2" t="n"/>
      <c r="D1" s="3" t="n"/>
    </row>
    <row r="2"/>
    <row r="3">
      <c r="A3" s="5" t="inlineStr">
        <is>
          <t>PSC (Rp M)</t>
        </is>
      </c>
      <c r="C3" s="10">
        <f>ASUMSI!B6</f>
        <v/>
      </c>
    </row>
    <row r="4">
      <c r="A4" s="5" t="inlineStr">
        <is>
          <t>Biaya KPBU (Rp M)</t>
        </is>
      </c>
      <c r="C4" s="10">
        <f>ASUMSI!B7</f>
        <v/>
      </c>
    </row>
    <row r="5">
      <c r="A5" s="4" t="inlineStr">
        <is>
          <t>VfM = PSC - Biaya KPBU</t>
        </is>
      </c>
      <c r="C5" s="8">
        <f>C3-C4</f>
        <v/>
      </c>
    </row>
    <row r="6">
      <c r="A6" s="5" t="inlineStr">
        <is>
          <t>VfM (%)</t>
        </is>
      </c>
      <c r="C6" s="11">
        <f>C5/C3</f>
        <v/>
      </c>
    </row>
    <row r="7">
      <c r="A7" s="5" t="inlineStr">
        <is>
          <t>Keputusan</t>
        </is>
      </c>
      <c r="C7">
        <f>IF(C5&gt;0,"VfM POSITIF -&gt; lanjut skema KPBU","VfM NEGATIF -&gt; kembali ke pengadaan konvensional")</f>
        <v/>
      </c>
    </row>
    <row r="8"/>
    <row r="9">
      <c r="A9" s="4" t="inlineStr">
        <is>
          <t>Batas VGF untuk Kasus 1 (cap x Biaya KPBU)</t>
        </is>
      </c>
      <c r="C9" s="12">
        <f>ASUMSI!B5*ASUMSI!B8</f>
        <v/>
      </c>
    </row>
    <row r="10">
      <c r="A10" s="5" t="inlineStr">
        <is>
          <t>Selisih VfM Kasus 1 vs Kasus 2 (poin persentase)</t>
        </is>
      </c>
      <c r="C10" s="13">
        <f>(KALKULASI_MANUAL!C6-C6)*100</f>
        <v/>
      </c>
    </row>
  </sheetData>
  <mergeCells count="2">
    <mergeCell ref="A1:D1"/>
    <mergeCell ref="C7:D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20" customWidth="1" min="3" max="3"/>
    <col width="14" customWidth="1" min="4" max="4"/>
  </cols>
  <sheetData>
    <row r="1" ht="28" customHeight="1">
      <c r="A1" s="1" t="inlineStr">
        <is>
          <t>Nilai Indikatif Proyek KPBU Nyata di Indonesia</t>
        </is>
      </c>
      <c r="B1" s="2" t="n"/>
      <c r="C1" s="2" t="n"/>
      <c r="D1" s="3" t="n"/>
    </row>
    <row r="2" ht="25" customHeight="1">
      <c r="A2" s="6" t="inlineStr">
        <is>
          <t>Sumber: informasi publik, nilai indikatif -- bukan angka presisi kontrak. Rujuk dokumen resmi PJPK untuk angka final.</t>
        </is>
      </c>
      <c r="B2" s="2" t="n"/>
      <c r="C2" s="2" t="n"/>
      <c r="D2" s="3" t="n"/>
    </row>
    <row r="3"/>
    <row r="4">
      <c r="A4" s="7" t="inlineStr">
        <is>
          <t>Proyek</t>
        </is>
      </c>
      <c r="B4" s="7" t="inlineStr">
        <is>
          <t>Sektor</t>
        </is>
      </c>
      <c r="C4" s="7" t="inlineStr">
        <is>
          <t>Nilai Indikatif (Rp T)</t>
        </is>
      </c>
    </row>
    <row r="5">
      <c r="A5" s="5" t="inlineStr">
        <is>
          <t>Tol Trans-Jawa</t>
        </is>
      </c>
      <c r="B5" s="6" t="inlineStr">
        <is>
          <t>Jalan Tol</t>
        </is>
      </c>
      <c r="C5" s="6" t="inlineStr">
        <is>
          <t>80+</t>
        </is>
      </c>
    </row>
    <row r="6">
      <c r="A6" s="5" t="inlineStr">
        <is>
          <t>MRT Jakarta</t>
        </is>
      </c>
      <c r="B6" s="6" t="inlineStr">
        <is>
          <t>Transportasi Massal</t>
        </is>
      </c>
      <c r="C6" s="6" t="inlineStr">
        <is>
          <t>20+</t>
        </is>
      </c>
    </row>
    <row r="7">
      <c r="A7" s="5" t="inlineStr">
        <is>
          <t>LRT Jabodebek</t>
        </is>
      </c>
      <c r="B7" s="6" t="inlineStr">
        <is>
          <t>Transportasi Massal</t>
        </is>
      </c>
      <c r="C7" s="6" t="inlineStr">
        <is>
          <t>32</t>
        </is>
      </c>
    </row>
    <row r="8">
      <c r="A8" s="5" t="inlineStr">
        <is>
          <t>Palapa Ring</t>
        </is>
      </c>
      <c r="B8" s="6" t="inlineStr">
        <is>
          <t>Telekomunikasi</t>
        </is>
      </c>
      <c r="C8" s="6" t="inlineStr">
        <is>
          <t>7,6</t>
        </is>
      </c>
    </row>
    <row r="9">
      <c r="A9" s="5" t="inlineStr">
        <is>
          <t>Air Bersih Umbulan</t>
        </is>
      </c>
      <c r="B9" s="6" t="inlineStr">
        <is>
          <t>Air Minum</t>
        </is>
      </c>
      <c r="C9" s="6" t="inlineStr">
        <is>
          <t>2</t>
        </is>
      </c>
    </row>
    <row r="10">
      <c r="A10" s="5" t="inlineStr">
        <is>
          <t>Tol Solo-Jogja</t>
        </is>
      </c>
      <c r="B10" s="6" t="inlineStr">
        <is>
          <t>Jalan Tol</t>
        </is>
      </c>
      <c r="C10" s="6" t="inlineStr">
        <is>
          <t>28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42" customWidth="1" min="4" max="4"/>
  </cols>
  <sheetData>
    <row r="1" ht="28" customHeight="1">
      <c r="A1" s="1" t="inlineStr">
        <is>
          <t>Rekomendasi Keputusan Berdasar Dua Kasus</t>
        </is>
      </c>
      <c r="B1" s="2" t="n"/>
      <c r="C1" s="2" t="n"/>
      <c r="D1" s="3" t="n"/>
    </row>
    <row r="2"/>
    <row r="3">
      <c r="A3" s="7" t="inlineStr">
        <is>
          <t>Kasus</t>
        </is>
      </c>
      <c r="B3" s="7" t="inlineStr">
        <is>
          <t>VfM (Rp M)</t>
        </is>
      </c>
      <c r="C3" s="7" t="inlineStr">
        <is>
          <t>VfM (%)</t>
        </is>
      </c>
      <c r="D3" s="7" t="inlineStr">
        <is>
          <t>Rekomendasi</t>
        </is>
      </c>
    </row>
    <row r="4" ht="22" customHeight="1">
      <c r="A4" s="5" t="inlineStr">
        <is>
          <t>Kasus 1 (proyek lebih kecil)</t>
        </is>
      </c>
      <c r="B4" s="10">
        <f>KALKULASI_MANUAL!C5</f>
        <v/>
      </c>
      <c r="C4" s="11">
        <f>KALKULASI_MANUAL!C6</f>
        <v/>
      </c>
      <c r="D4">
        <f>KALKULASI_MANUAL!C7</f>
        <v/>
      </c>
    </row>
    <row r="5" ht="22" customHeight="1">
      <c r="A5" s="5" t="inlineStr">
        <is>
          <t>Kasus 2 (proyek lebih besar)</t>
        </is>
      </c>
      <c r="B5" s="10">
        <f>KALKULASI_OTOMATIS!C5</f>
        <v/>
      </c>
      <c r="C5" s="11">
        <f>KALKULASI_OTOMATIS!C6</f>
        <v/>
      </c>
      <c r="D5">
        <f>KALKULASI_OTOMATIS!C7</f>
        <v/>
      </c>
    </row>
    <row r="6"/>
    <row r="7" ht="40" customHeight="1">
      <c r="A7" s="14" t="inlineStr">
        <is>
          <t>Catatan penting: VfM positif TIDAK otomatis berarti proyek harus KPBU -- tetap pertimbangkan kapasitas fiskal, urgensi, dan risk appetite pemerintah. VfM adalah SATU dari beberapa kriteria keputusan.</t>
        </is>
      </c>
      <c r="B7" s="2" t="n"/>
      <c r="C7" s="2" t="n"/>
      <c r="D7" s="3" t="n"/>
    </row>
  </sheetData>
  <mergeCells count="2">
    <mergeCell ref="A1:D1"/>
    <mergeCell ref="A7:D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Uji VfM dan Cara Verifikasi</t>
        </is>
      </c>
      <c r="B1" s="2" t="n"/>
      <c r="C1" s="2" t="n"/>
      <c r="D1" s="3" t="n"/>
    </row>
    <row r="2"/>
    <row r="3">
      <c r="A3" s="15" t="inlineStr">
        <is>
          <t>1. PSC dihitung tanpa risiko yang dipindah ke swasta</t>
        </is>
      </c>
    </row>
    <row r="4">
      <c r="A4" s="5" t="inlineStr">
        <is>
          <t>Diagnosis:</t>
        </is>
      </c>
      <c r="B4" s="6" t="inlineStr">
        <is>
          <t>PSC understated, VfM KPBU jadi terlihat lebih positif dari kenyataan.</t>
        </is>
      </c>
      <c r="C4" s="2" t="n"/>
      <c r="D4" s="3" t="n"/>
    </row>
    <row r="5">
      <c r="A5" s="5" t="inlineStr">
        <is>
          <t>Verifikasi:</t>
        </is>
      </c>
      <c r="B5" s="14" t="inlineStr">
        <is>
          <t>PSC WAJIB mencakup nilai risiko yang akan ditransfer (risk-adjusted PSC), bukan hanya biaya konstruksi+operasi telanjang.</t>
        </is>
      </c>
      <c r="C5" s="2" t="n"/>
      <c r="D5" s="3" t="n"/>
    </row>
    <row r="6"/>
    <row r="7">
      <c r="A7" s="15" t="inlineStr">
        <is>
          <t>2. Biaya KPBU tidak didiskon ke present value yang sama dengan PSC</t>
        </is>
      </c>
    </row>
    <row r="8">
      <c r="A8" s="5" t="inlineStr">
        <is>
          <t>Diagnosis:</t>
        </is>
      </c>
      <c r="B8" s="6" t="inlineStr">
        <is>
          <t>Perbandingan tidak apple-to-apple, bias ke salah satu skema.</t>
        </is>
      </c>
      <c r="C8" s="2" t="n"/>
      <c r="D8" s="3" t="n"/>
    </row>
    <row r="9">
      <c r="A9" s="5" t="inlineStr">
        <is>
          <t>Verifikasi:</t>
        </is>
      </c>
      <c r="B9" s="14" t="inlineStr">
        <is>
          <t>Kedua sisi (PSC dan Biaya KPBU) harus di-present-value-kan dengan discount rate yang SAMA.</t>
        </is>
      </c>
      <c r="C9" s="2" t="n"/>
      <c r="D9" s="3" t="n"/>
    </row>
    <row r="10"/>
    <row r="11">
      <c r="A11" s="15" t="inlineStr">
        <is>
          <t>3. VfM positif dianggap otomatis 'harus KPBU'</t>
        </is>
      </c>
    </row>
    <row r="12">
      <c r="A12" s="5" t="inlineStr">
        <is>
          <t>Diagnosis:</t>
        </is>
      </c>
      <c r="B12" s="6" t="inlineStr">
        <is>
          <t>Keputusan mengabaikan kapasitas fiskal, urgensi, dan preferensi risiko pemerintah.</t>
        </is>
      </c>
      <c r="C12" s="2" t="n"/>
      <c r="D12" s="3" t="n"/>
    </row>
    <row r="13">
      <c r="A13" s="5" t="inlineStr">
        <is>
          <t>Verifikasi:</t>
        </is>
      </c>
      <c r="B13" s="14" t="inlineStr">
        <is>
          <t>VfM hanya salah satu kriteria; cek juga affordability (kemampuan bayar AP/subsidi) dan bankability (lihat CONTOH_KASUS baris 7).</t>
        </is>
      </c>
      <c r="C13" s="2" t="n"/>
      <c r="D13" s="3" t="n"/>
    </row>
    <row r="14"/>
    <row r="15">
      <c r="A15" s="15" t="inlineStr">
        <is>
          <t>4. VGF dianggap terpisah dari uji VfM</t>
        </is>
      </c>
    </row>
    <row r="16">
      <c r="A16" s="5" t="inlineStr">
        <is>
          <t>Diagnosis:</t>
        </is>
      </c>
      <c r="B16" s="6" t="inlineStr">
        <is>
          <t>Proyek dengan VGF besar bisa lolos VfM tapi sebenarnya membebani APBN berlebihan.</t>
        </is>
      </c>
      <c r="C16" s="2" t="n"/>
      <c r="D16" s="3" t="n"/>
    </row>
    <row r="17">
      <c r="A17" s="5" t="inlineStr">
        <is>
          <t>Verifikasi:</t>
        </is>
      </c>
      <c r="B17" s="14" t="inlineStr">
        <is>
          <t>Biaya KPBU pada uji VfM harus SUDAH termasuk VGF yang direncanakan, bukan biaya bersih badan usaha saja.</t>
        </is>
      </c>
      <c r="C17" s="2" t="n"/>
      <c r="D17" s="3" t="n"/>
    </row>
    <row r="18"/>
    <row r="19">
      <c r="A19" s="15" t="inlineStr">
        <is>
          <t>5. Bandingkan PSC lama (studi tahun lalu) dengan Biaya KPBU harga sekarang</t>
        </is>
      </c>
    </row>
    <row r="20">
      <c r="A20" s="5" t="inlineStr">
        <is>
          <t>Diagnosis:</t>
        </is>
      </c>
      <c r="B20" s="6" t="inlineStr">
        <is>
          <t>VfM salah karena base tahun berbeda (inflasi, perubahan spesifikasi).</t>
        </is>
      </c>
      <c r="C20" s="2" t="n"/>
      <c r="D20" s="3" t="n"/>
    </row>
    <row r="21">
      <c r="A21" s="5" t="inlineStr">
        <is>
          <t>Verifikasi:</t>
        </is>
      </c>
      <c r="B21" s="14" t="inlineStr">
        <is>
          <t>Selalu re-index PSC ke tahun dasar yang sama dengan proposal KPBU sebelum dibandingkan.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2026-07-12T12:10:01Z</dcterms:modified>
  <cp:lastModifiedBy>stdsquare2-generator</cp:lastModifiedBy>
</cp:coreProperties>
</file>