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FFE08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4" fontId="6" fillId="5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4" fontId="5" fillId="5" borderId="1" applyAlignment="1" pivotButton="0" quotePrefix="0" xfId="0">
      <alignment horizontal="right" vertical="center"/>
    </xf>
    <xf numFmtId="4" fontId="5" fillId="5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C853"/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6" customWidth="1" min="3" max="3"/>
  </cols>
  <sheetData>
    <row r="2" ht="30" customHeight="1">
      <c r="B2" s="1" t="inlineStr">
        <is>
          <t>AGGREGATE CAPITAL ERM — 3 KELAS RISIKO</t>
        </is>
      </c>
    </row>
    <row r="3">
      <c r="B3" s="2" t="inlineStr">
        <is>
          <t>Latihan P12: agregasi modal Kredit Rp 5 M + Pasar Rp 2 M + Op-Risk Rp 3 M dengan korelasi antar kelas 0,3 (variance-covariance).</t>
        </is>
      </c>
    </row>
    <row r="4">
      <c r="B4" s="3" t="inlineStr">
        <is>
          <t>Magister Manajemen — Permodelan Risiko (mm-permodelan-risiko)</t>
        </is>
      </c>
    </row>
    <row r="6">
      <c r="B6" s="4" t="inlineStr">
        <is>
          <t>KONSEP INTI</t>
        </is>
      </c>
    </row>
    <row r="7">
      <c r="B7" s="5" t="inlineStr">
        <is>
          <t>Simple sum</t>
        </is>
      </c>
      <c r="C7" s="6" t="inlineStr">
        <is>
          <t>K = 5+2+3 = Rp 10 M — mengasumsikan korelasi +1, tidak ada diversifikasi antar kelas.</t>
        </is>
      </c>
    </row>
    <row r="8">
      <c r="B8" s="5" t="inlineStr">
        <is>
          <t>Var-covar</t>
        </is>
      </c>
      <c r="C8" s="6" t="inlineStr">
        <is>
          <t>K_agg = √(Σσᵢ² + Σ 2ρᵢⱼσᵢσⱼ) — dengan ρ=0,3 → √56,6 ≈ Rp 7,52 M.</t>
        </is>
      </c>
    </row>
    <row r="9">
      <c r="B9" s="5" t="inlineStr">
        <is>
          <t>Penghematan ERM</t>
        </is>
      </c>
      <c r="C9" s="6" t="inlineStr">
        <is>
          <t>Diversifikasi antar kelas menghemat ~25% modal — manfaat utama pandangan holistik ERM.</t>
        </is>
      </c>
    </row>
    <row r="10">
      <c r="B10" s="5" t="inlineStr">
        <is>
          <t>Pendekatan lain</t>
        </is>
      </c>
      <c r="C10" s="6" t="inlineStr">
        <is>
          <t>Copula tail-dependence (~Rp 8,5–9 M) lebih realistis saat stress; korelasi melonjak saat krisis.</t>
        </is>
      </c>
    </row>
    <row r="12">
      <c r="B12" s="4" t="inlineStr">
        <is>
          <t>CARA PAKAI WORKBOOK</t>
        </is>
      </c>
    </row>
    <row r="13">
      <c r="B13" s="5" t="inlineStr">
        <is>
          <t>1. Blok 1</t>
        </is>
      </c>
      <c r="C13" s="6" t="inlineStr">
        <is>
          <t>Modal per kelas dan ρ (input kuning) — variance, tiga cross-term, total variance, dan akar dihitung langkah demi langkah.</t>
        </is>
      </c>
    </row>
    <row r="14">
      <c r="B14" s="5" t="inlineStr">
        <is>
          <t>2. Blok 2</t>
        </is>
      </c>
      <c r="C14" s="6" t="inlineStr">
        <is>
          <t>Versi matriks 3×3 dengan MMULT (Excel 365) — cek silang Blok 1.</t>
        </is>
      </c>
    </row>
    <row r="15">
      <c r="B15" s="5" t="inlineStr">
        <is>
          <t>3. Blok 3</t>
        </is>
      </c>
      <c r="C15" s="6" t="inlineStr">
        <is>
          <t>Sensitivitas ρ: 0 → 1; pada ρ=1 aggregate = simple sum.</t>
        </is>
      </c>
    </row>
    <row r="17">
      <c r="B17" s="4" t="inlineStr">
        <is>
          <t>LEGENDA WARNA</t>
        </is>
      </c>
    </row>
    <row r="18">
      <c r="B18" s="7" t="inlineStr">
        <is>
          <t>Input (kuning muda)</t>
        </is>
      </c>
      <c r="C18" s="6" t="inlineStr">
        <is>
          <t>Sel kuning muda = Anda ubah (bilangan bulat/desimal/persen).</t>
        </is>
      </c>
    </row>
    <row r="19">
      <c r="B19" s="6" t="inlineStr">
        <is>
          <t>Formula hidup</t>
        </is>
      </c>
      <c r="C19" s="6" t="inlineStr">
        <is>
          <t>Sel hitam = dihitung otomatis (AVERAGE, STDEV.S, NORM.S.INV, MMULT, SQRT, ...). Jangan diketik ulang.</t>
        </is>
      </c>
    </row>
    <row r="20">
      <c r="B20" s="8" t="inlineStr">
        <is>
          <t>Output kunci</t>
        </is>
      </c>
      <c r="C20" s="6" t="inlineStr">
        <is>
          <t>Sel kuning berborder + tebal = hasil akhir latihan (blok OUTPUT).</t>
        </is>
      </c>
    </row>
    <row r="22">
      <c r="B22" s="4" t="inlineStr">
        <is>
          <t>ANGKA KUNCI (contoh pada deck)</t>
        </is>
      </c>
    </row>
    <row r="23">
      <c r="B23" s="9" t="inlineStr">
        <is>
          <t>σ²: Kredit 25, Pasar 4, Op 9. Cross: KM = 2×5×2×0,3 = 6; KO = 9; MO = 3,6.</t>
        </is>
      </c>
    </row>
    <row r="24">
      <c r="B24" s="9" t="inlineStr">
        <is>
          <t>Σ = 25+4+9+6+9+3,6 = 56,6 → √56,6 ≈ Rp 7,52 M vs simple sum Rp 10 M.</t>
        </is>
      </c>
    </row>
    <row r="25">
      <c r="B25" s="9" t="inlineStr">
        <is>
          <t>Penghematan ≈ 24,8% — ERM matang mengalokasikan modal lebih efisien.</t>
        </is>
      </c>
    </row>
  </sheetData>
  <mergeCells count="9">
    <mergeCell ref="B6:C6"/>
    <mergeCell ref="B24:C24"/>
    <mergeCell ref="B2:C2"/>
    <mergeCell ref="B25:C25"/>
    <mergeCell ref="B3:C3"/>
    <mergeCell ref="B23:C23"/>
    <mergeCell ref="B22:C22"/>
    <mergeCell ref="B17:C17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4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4" customWidth="1" min="3" max="3"/>
    <col width="18" customWidth="1" min="4" max="4"/>
    <col width="36" customWidth="1" min="5" max="5"/>
    <col width="56" customWidth="1" min="6" max="6"/>
  </cols>
  <sheetData>
    <row r="2" ht="28" customHeight="1">
      <c r="B2" s="1" t="inlineStr">
        <is>
          <t>KALKULASI — AGGREGATE CAPITAL 3 KELAS (ρ = 0,3)</t>
        </is>
      </c>
    </row>
    <row r="3">
      <c r="B3" s="2" t="inlineStr">
        <is>
          <t>Blok 1: variance-covariance langkah demi langkah. Blok 2: MMULT. Blok 3: sensitivitas ρ.</t>
        </is>
      </c>
    </row>
    <row r="5" ht="22" customHeight="1">
      <c r="B5" s="4" t="inlineStr">
        <is>
          <t>BLOK 1 — VARIANCE-COVARIANCE (Rp miliar)</t>
        </is>
      </c>
    </row>
    <row r="6" ht="20" customHeight="1">
      <c r="B6" s="10" t="inlineStr">
        <is>
          <t>No.</t>
        </is>
      </c>
      <c r="C6" s="10" t="inlineStr">
        <is>
          <t>Langkah</t>
        </is>
      </c>
      <c r="D6" s="10" t="inlineStr">
        <is>
          <t>Nilai</t>
        </is>
      </c>
      <c r="E6" s="10" t="inlineStr">
        <is>
          <t>Formula Excel</t>
        </is>
      </c>
      <c r="F6" s="10" t="inlineStr">
        <is>
          <t>Catatan</t>
        </is>
      </c>
    </row>
    <row r="7">
      <c r="B7" s="11" t="n">
        <v>1</v>
      </c>
      <c r="C7" s="6" t="inlineStr">
        <is>
          <t>Modal Kredit σK (Rp miliar)</t>
        </is>
      </c>
      <c r="D7" s="12" t="n">
        <v>5</v>
      </c>
      <c r="E7" s="13" t="inlineStr">
        <is>
          <t xml:space="preserve"> input manual</t>
        </is>
      </c>
      <c r="F7" s="13" t="inlineStr">
        <is>
          <t>IRB.</t>
        </is>
      </c>
    </row>
    <row r="8">
      <c r="B8" s="11" t="n">
        <v>2</v>
      </c>
      <c r="C8" s="6" t="inlineStr">
        <is>
          <t>Modal Pasar σM (Rp miliar)</t>
        </is>
      </c>
      <c r="D8" s="12" t="n">
        <v>2</v>
      </c>
      <c r="E8" s="13" t="inlineStr">
        <is>
          <t xml:space="preserve"> input manual</t>
        </is>
      </c>
      <c r="F8" s="13" t="inlineStr">
        <is>
          <t>VaR.</t>
        </is>
      </c>
    </row>
    <row r="9">
      <c r="B9" s="11" t="n">
        <v>3</v>
      </c>
      <c r="C9" s="6" t="inlineStr">
        <is>
          <t>Modal Op-Risk σO (Rp miliar)</t>
        </is>
      </c>
      <c r="D9" s="12" t="n">
        <v>3</v>
      </c>
      <c r="E9" s="13" t="inlineStr">
        <is>
          <t xml:space="preserve"> input manual</t>
        </is>
      </c>
      <c r="F9" s="13" t="inlineStr">
        <is>
          <t>SA.</t>
        </is>
      </c>
    </row>
    <row r="10">
      <c r="B10" s="11" t="n">
        <v>4</v>
      </c>
      <c r="C10" s="6" t="inlineStr">
        <is>
          <t>Korelasi antar kelas ρ</t>
        </is>
      </c>
      <c r="D10" s="14" t="n">
        <v>0.3</v>
      </c>
      <c r="E10" s="13" t="inlineStr">
        <is>
          <t xml:space="preserve"> input manual</t>
        </is>
      </c>
      <c r="F10" s="13" t="inlineStr">
        <is>
          <t>Asumsi seragam 0,3.</t>
        </is>
      </c>
    </row>
    <row r="11">
      <c r="B11" s="11" t="n">
        <v>5</v>
      </c>
      <c r="C11" s="6" t="inlineStr">
        <is>
          <t>Varians Kredit σK²</t>
        </is>
      </c>
      <c r="D11" s="15">
        <f>D7^2</f>
        <v/>
      </c>
      <c r="E11" s="13" t="inlineStr">
        <is>
          <t xml:space="preserve"> =D7^2</t>
        </is>
      </c>
      <c r="F11" s="13" t="inlineStr">
        <is>
          <t>25.</t>
        </is>
      </c>
    </row>
    <row r="12">
      <c r="B12" s="11" t="n">
        <v>6</v>
      </c>
      <c r="C12" s="6" t="inlineStr">
        <is>
          <t>Varians Pasar σM²</t>
        </is>
      </c>
      <c r="D12" s="15">
        <f>D8^2</f>
        <v/>
      </c>
      <c r="E12" s="13" t="inlineStr">
        <is>
          <t xml:space="preserve"> =D8^2</t>
        </is>
      </c>
      <c r="F12" s="13" t="inlineStr">
        <is>
          <t>4.</t>
        </is>
      </c>
    </row>
    <row r="13">
      <c r="B13" s="11" t="n">
        <v>7</v>
      </c>
      <c r="C13" s="6" t="inlineStr">
        <is>
          <t>Varians Op σO²</t>
        </is>
      </c>
      <c r="D13" s="15">
        <f>D9^2</f>
        <v/>
      </c>
      <c r="E13" s="13" t="inlineStr">
        <is>
          <t xml:space="preserve"> =D9^2</t>
        </is>
      </c>
      <c r="F13" s="13" t="inlineStr">
        <is>
          <t>9.</t>
        </is>
      </c>
    </row>
    <row r="14">
      <c r="B14" s="11" t="n">
        <v>8</v>
      </c>
      <c r="C14" s="6" t="inlineStr">
        <is>
          <t>Cross-term Kredit-Pasar</t>
        </is>
      </c>
      <c r="D14" s="15">
        <f>2*D7*D8*D10</f>
        <v/>
      </c>
      <c r="E14" s="13" t="inlineStr">
        <is>
          <t xml:space="preserve"> =2*D7*D8*D10</t>
        </is>
      </c>
      <c r="F14" s="13" t="inlineStr">
        <is>
          <t>2×5×2×0,3 = 6.</t>
        </is>
      </c>
    </row>
    <row r="15">
      <c r="B15" s="11" t="n">
        <v>9</v>
      </c>
      <c r="C15" s="6" t="inlineStr">
        <is>
          <t>Cross-term Kredit-Op</t>
        </is>
      </c>
      <c r="D15" s="15">
        <f>2*D7*D9*D10</f>
        <v/>
      </c>
      <c r="E15" s="13" t="inlineStr">
        <is>
          <t xml:space="preserve"> =2*D7*D9*D10</t>
        </is>
      </c>
      <c r="F15" s="13" t="inlineStr">
        <is>
          <t>2×5×3×0,3 = 9.</t>
        </is>
      </c>
    </row>
    <row r="16">
      <c r="B16" s="11" t="n">
        <v>10</v>
      </c>
      <c r="C16" s="6" t="inlineStr">
        <is>
          <t>Cross-term Pasar-Op</t>
        </is>
      </c>
      <c r="D16" s="15">
        <f>2*D8*D9*D10</f>
        <v/>
      </c>
      <c r="E16" s="13" t="inlineStr">
        <is>
          <t xml:space="preserve"> =2*D8*D9*D10</t>
        </is>
      </c>
      <c r="F16" s="13" t="inlineStr">
        <is>
          <t>2×2×3×0,3 = 3,6.</t>
        </is>
      </c>
    </row>
    <row r="17">
      <c r="B17" s="11" t="n">
        <v>11</v>
      </c>
      <c r="C17" s="6" t="inlineStr">
        <is>
          <t>Total varians agregat</t>
        </is>
      </c>
      <c r="D17" s="15">
        <f>D11+D12+D13+D14+D15+D16</f>
        <v/>
      </c>
      <c r="E17" s="13" t="inlineStr">
        <is>
          <t xml:space="preserve"> =SUM(D11:D16)</t>
        </is>
      </c>
      <c r="F17" s="13" t="inlineStr">
        <is>
          <t>25+4+9+6+9+3,6 = 56,6.</t>
        </is>
      </c>
    </row>
    <row r="19" ht="22" customHeight="1">
      <c r="B19" s="4" t="inlineStr">
        <is>
          <t>OUTPUT — AGGREGATE CAPITAL</t>
        </is>
      </c>
    </row>
    <row r="20">
      <c r="B20" s="11" t="n">
        <v>12</v>
      </c>
      <c r="C20" s="16" t="inlineStr">
        <is>
          <t>Aggregate capital √56,6 (Rp miliar)</t>
        </is>
      </c>
      <c r="D20" s="17">
        <f>SQRT(D17)</f>
        <v/>
      </c>
      <c r="E20" s="13" t="inlineStr">
        <is>
          <t xml:space="preserve"> =SQRT(D17)</t>
        </is>
      </c>
      <c r="F20" s="13" t="inlineStr">
        <is>
          <t>≈ Rp 7,52 M.</t>
        </is>
      </c>
    </row>
    <row r="21">
      <c r="B21" s="11" t="n">
        <v>13</v>
      </c>
      <c r="C21" s="16" t="inlineStr">
        <is>
          <t>Simple sum (ρ=1) (Rp miliar)</t>
        </is>
      </c>
      <c r="D21" s="17">
        <f>D7+D8+D9</f>
        <v/>
      </c>
      <c r="E21" s="13" t="inlineStr">
        <is>
          <t xml:space="preserve"> =D7+D8+D9</t>
        </is>
      </c>
      <c r="F21" s="13" t="inlineStr">
        <is>
          <t>Rp 10 M.</t>
        </is>
      </c>
    </row>
    <row r="22">
      <c r="B22" s="11" t="n">
        <v>14</v>
      </c>
      <c r="C22" s="16" t="inlineStr">
        <is>
          <t>Penghematan diversifikasi</t>
        </is>
      </c>
      <c r="D22" s="18">
        <f>(D21-D20)/D21</f>
        <v/>
      </c>
      <c r="E22" s="13" t="inlineStr">
        <is>
          <t xml:space="preserve"> =(D21-D20)/D21</t>
        </is>
      </c>
      <c r="F22" s="13" t="inlineStr">
        <is>
          <t>≈ 24,8% — manfaat ERM.</t>
        </is>
      </c>
    </row>
    <row r="24" ht="22" customHeight="1">
      <c r="B24" s="4" t="inlineStr">
        <is>
          <t>BLOK 2 — VERSI MATRIKS 3×3 (MMULT, EXCEL 365)</t>
        </is>
      </c>
    </row>
    <row r="25" ht="20" customHeight="1">
      <c r="B25" s="10" t="inlineStr">
        <is>
          <t>No.</t>
        </is>
      </c>
      <c r="C25" s="10" t="inlineStr">
        <is>
          <t>Langkah</t>
        </is>
      </c>
      <c r="D25" s="10" t="inlineStr">
        <is>
          <t>Nilai</t>
        </is>
      </c>
      <c r="E25" s="10" t="inlineStr">
        <is>
          <t>Formula Excel</t>
        </is>
      </c>
      <c r="F25" s="10" t="inlineStr">
        <is>
          <t>Catatan</t>
        </is>
      </c>
    </row>
    <row r="26">
      <c r="C26" s="16" t="inlineStr">
        <is>
          <t>Vektor σ (baris)</t>
        </is>
      </c>
      <c r="D26" s="19">
        <f>D7</f>
        <v/>
      </c>
      <c r="E26" s="19">
        <f>D8</f>
        <v/>
      </c>
      <c r="F26" s="19">
        <f>D9</f>
        <v/>
      </c>
    </row>
    <row r="27">
      <c r="C27" s="16" t="inlineStr">
        <is>
          <t>Matriks korelasi R (3×3)</t>
        </is>
      </c>
      <c r="F27" s="13" t="inlineStr">
        <is>
          <t xml:space="preserve"> diagonal 1; off-diagonal ρ</t>
        </is>
      </c>
    </row>
    <row r="28">
      <c r="D28" s="20" t="n">
        <v>1</v>
      </c>
      <c r="E28" s="20">
        <f>Kalkulasi!$D$10</f>
        <v/>
      </c>
      <c r="F28" s="20">
        <f>Kalkulasi!$D$10</f>
        <v/>
      </c>
    </row>
    <row r="29">
      <c r="D29" s="20">
        <f>Kalkulasi!$D$10</f>
        <v/>
      </c>
      <c r="E29" s="20" t="n">
        <v>1</v>
      </c>
      <c r="F29" s="20">
        <f>Kalkulasi!$D$10</f>
        <v/>
      </c>
    </row>
    <row r="30">
      <c r="D30" s="20">
        <f>Kalkulasi!$D$10</f>
        <v/>
      </c>
      <c r="E30" s="20">
        <f>Kalkulasi!$D$10</f>
        <v/>
      </c>
      <c r="F30" s="20" t="n">
        <v>1</v>
      </c>
    </row>
    <row r="31">
      <c r="C31" s="16" t="inlineStr">
        <is>
          <t>σ kolom (3×1)</t>
        </is>
      </c>
      <c r="D31" s="19">
        <f>D26</f>
        <v/>
      </c>
    </row>
    <row r="32">
      <c r="D32" s="19">
        <f>E26</f>
        <v/>
      </c>
    </row>
    <row r="33">
      <c r="D33" s="19">
        <f>F26</f>
        <v/>
      </c>
    </row>
    <row r="35">
      <c r="C35" s="16" t="inlineStr">
        <is>
          <t>σ_agg² = σRσᵀ (MMULT)</t>
        </is>
      </c>
      <c r="D35" s="17">
        <f>MMULT(MMULT(D26:F26,D28:F30),D31:D33)</f>
        <v/>
      </c>
      <c r="E35" s="17">
        <f>SQRT(D35)</f>
        <v/>
      </c>
      <c r="F35" s="13" t="inlineStr">
        <is>
          <t xml:space="preserve"> =MMULT(MMULT(σ;R);σᵀ) lalu akar — sama dengan Blok 1.</t>
        </is>
      </c>
    </row>
    <row r="37" ht="22" customHeight="1">
      <c r="B37" s="4" t="inlineStr">
        <is>
          <t>BLOK 3 — SENSITIVITAS ASUMSI KORELASI (formula hidup)</t>
        </is>
      </c>
    </row>
    <row r="38" ht="20" customHeight="1">
      <c r="B38" s="10" t="inlineStr">
        <is>
          <t>No.</t>
        </is>
      </c>
      <c r="C38" s="10" t="inlineStr">
        <is>
          <t>ρ antar kelas</t>
        </is>
      </c>
      <c r="D38" s="10" t="inlineStr">
        <is>
          <t>Total varians</t>
        </is>
      </c>
      <c r="E38" s="10" t="inlineStr">
        <is>
          <t>Formula Excel</t>
        </is>
      </c>
      <c r="F38" s="10" t="inlineStr">
        <is>
          <t>Aggregate capital (Rp M)</t>
        </is>
      </c>
    </row>
    <row r="39">
      <c r="B39" s="11" t="n">
        <v>1</v>
      </c>
      <c r="C39" s="20" t="n">
        <v>0</v>
      </c>
      <c r="D39" s="21">
        <f>$D$7^2+$D$8^2+$D$9^2+2*C39*($D$7*$D$8+$D$7*$D$9+$D$8*$D$9)</f>
        <v/>
      </c>
      <c r="E39" s="13" t="inlineStr">
        <is>
          <t xml:space="preserve"> =D7^2+D8^2+D9^2+2*rho*(D7*D8+D7*D9+D8*D9)</t>
        </is>
      </c>
      <c r="F39" s="17">
        <f>SQRT(D39)</f>
        <v/>
      </c>
    </row>
    <row r="40">
      <c r="B40" s="11" t="n">
        <v>2</v>
      </c>
      <c r="C40" s="20" t="n">
        <v>0.3</v>
      </c>
      <c r="D40" s="21">
        <f>$D$7^2+$D$8^2+$D$9^2+2*C40*($D$7*$D$8+$D$7*$D$9+$D$8*$D$9)</f>
        <v/>
      </c>
      <c r="E40" s="13" t="inlineStr">
        <is>
          <t xml:space="preserve"> =D7^2+D8^2+D9^2+2*rho*(D7*D8+D7*D9+D8*D9)</t>
        </is>
      </c>
      <c r="F40" s="17">
        <f>SQRT(D40)</f>
        <v/>
      </c>
    </row>
    <row r="41">
      <c r="B41" s="11" t="n">
        <v>3</v>
      </c>
      <c r="C41" s="20" t="n">
        <v>0.5</v>
      </c>
      <c r="D41" s="21">
        <f>$D$7^2+$D$8^2+$D$9^2+2*C41*($D$7*$D$8+$D$7*$D$9+$D$8*$D$9)</f>
        <v/>
      </c>
      <c r="E41" s="13" t="inlineStr">
        <is>
          <t xml:space="preserve"> =D7^2+D8^2+D9^2+2*rho*(D7*D8+D7*D9+D8*D9)</t>
        </is>
      </c>
      <c r="F41" s="17">
        <f>SQRT(D41)</f>
        <v/>
      </c>
    </row>
    <row r="42">
      <c r="B42" s="11" t="n">
        <v>4</v>
      </c>
      <c r="C42" s="20" t="n">
        <v>0.8</v>
      </c>
      <c r="D42" s="21">
        <f>$D$7^2+$D$8^2+$D$9^2+2*C42*($D$7*$D$8+$D$7*$D$9+$D$8*$D$9)</f>
        <v/>
      </c>
      <c r="E42" s="13" t="inlineStr">
        <is>
          <t xml:space="preserve"> =D7^2+D8^2+D9^2+2*rho*(D7*D8+D7*D9+D8*D9)</t>
        </is>
      </c>
      <c r="F42" s="17">
        <f>SQRT(D42)</f>
        <v/>
      </c>
    </row>
    <row r="43">
      <c r="B43" s="11" t="n">
        <v>5</v>
      </c>
      <c r="C43" s="20" t="n">
        <v>1</v>
      </c>
      <c r="D43" s="21">
        <f>$D$7^2+$D$8^2+$D$9^2+2*C43*($D$7*$D$8+$D$7*$D$9+$D$8*$D$9)</f>
        <v/>
      </c>
      <c r="E43" s="13" t="inlineStr">
        <is>
          <t xml:space="preserve"> =D7^2+D8^2+D9^2+2*rho*(D7*D8+D7*D9+D8*D9)</t>
        </is>
      </c>
      <c r="F43" s="17">
        <f>SQRT(D43)</f>
        <v/>
      </c>
    </row>
    <row r="45">
      <c r="B45" s="3" t="inlineStr">
        <is>
          <t>Pada ρ=1 aggregate = simple sum Rp 10 M; ρ=0 memberi penghematan maksimum √38 ≈ Rp 6,16 M. Krisis mendorong ρ efektif naik → cadangan lebih tebal.</t>
        </is>
      </c>
    </row>
  </sheetData>
  <mergeCells count="7">
    <mergeCell ref="B24:F24"/>
    <mergeCell ref="B2:F2"/>
    <mergeCell ref="B3:F3"/>
    <mergeCell ref="B19:F19"/>
    <mergeCell ref="B5:F5"/>
    <mergeCell ref="B37:F37"/>
    <mergeCell ref="B45:F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</dc:creator>
  <dc:title xmlns:dc="http://purl.org/dc/elements/1.1/">Template Kalkulasi Permodelan Risiko</dc:title>
  <dcterms:created xmlns:dcterms="http://purl.org/dc/terms/" xmlns:xsi="http://www.w3.org/2001/XMLSchema-instance" xsi:type="dcterms:W3CDTF">2026-08-14T09:00:00Z</dcterms:created>
  <dcterms:modified xmlns:dcterms="http://purl.org/dc/terms/" xmlns:xsi="http://www.w3.org/2001/XMLSchema-instance" xsi:type="dcterms:W3CDTF">2026-08-14T09:00:00Z</dcterms:modified>
  <cp:lastModifiedBy>stdsquare</cp:lastModifiedBy>
</cp:coreProperties>
</file>